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Список территорий" sheetId="1" r:id="rId1"/>
    <sheet name="Форма 14." sheetId="2" r:id="rId2"/>
    <sheet name="Ограничения" sheetId="3" r:id="rId3"/>
  </sheets>
  <externalReferences>
    <externalReference r:id="rId4"/>
    <externalReference r:id="rId5"/>
    <externalReference r:id="rId6"/>
  </externalReferences>
  <definedNames>
    <definedName name="DIFFERENTIATION_ID_DIFF">[1]Дифференциация!$O$12:$O$16</definedName>
    <definedName name="DIFFERENTIATION_UNMERGE_AREA">[1]Дифференциация!$Q$12:$Q$16</definedName>
    <definedName name="DIFFERENTIATION_UNMERGE_SYSTEM">[1]Дифференциация!$R$12:$R$16</definedName>
    <definedName name="DIFFERENTIATION_UNMERGE_VD">[1]Дифференциация!$P$12:$P$16</definedName>
    <definedName name="KNE_NAME_FORM">[2]DATA_FORMS!$C$8</definedName>
    <definedName name="NameTemplatesInListMO">[1]TEHSHEET!$K$45</definedName>
    <definedName name="org">[1]Титульный!$F$29</definedName>
    <definedName name="TEMPLATE_SPHERE">[1]TEHSHEET!$E$36</definedName>
    <definedName name="TP_NAME_FORM">[1]DATA_FORMS!$C$3</definedName>
    <definedName name="TP_P_A">[1]DATA_NPA!$M$11</definedName>
    <definedName name="TP_P_B">[1]DATA_NPA!$M$12</definedName>
    <definedName name="TP_P_G">[1]DATA_NPA!$M$15</definedName>
    <definedName name="TP_P_NOTE_A">[1]DATA_NPA!$N$11</definedName>
    <definedName name="TP_P_NOTE_B">[1]DATA_NPA!$N$12</definedName>
    <definedName name="TP_P_NOTE_G">[1]DATA_NPA!$N$15</definedName>
    <definedName name="TP_P_NOTE_G_1">[1]DATA_NPA!$N$16</definedName>
    <definedName name="TP_P_NOTE_V">[1]DATA_NPA!$N$13</definedName>
    <definedName name="TP_P_NOTE_V_1">[1]DATA_NPA!$N$14</definedName>
    <definedName name="TP_P_V">[1]DATA_NPA!$M$13</definedName>
    <definedName name="TP_P_V_1">[1]DATA_NPA!$M$14</definedName>
    <definedName name="ааа">[3]Дифференциация!$R$12:$R$16</definedName>
    <definedName name="Ограничения">[2]Титульный!$F$31</definedName>
  </definedNames>
  <calcPr calcId="125725" refMode="R1C1"/>
</workbook>
</file>

<file path=xl/calcChain.xml><?xml version="1.0" encoding="utf-8"?>
<calcChain xmlns="http://schemas.openxmlformats.org/spreadsheetml/2006/main">
  <c r="I28" i="3"/>
  <c r="G28"/>
  <c r="I27"/>
  <c r="G27"/>
  <c r="I26"/>
  <c r="G26"/>
  <c r="D23"/>
  <c r="D22"/>
  <c r="D14"/>
  <c r="D13"/>
  <c r="D11"/>
  <c r="D10"/>
  <c r="D9"/>
  <c r="D7"/>
  <c r="D6"/>
  <c r="D4"/>
  <c r="D3"/>
  <c r="I21" i="2"/>
  <c r="F21"/>
  <c r="I19"/>
  <c r="H19"/>
  <c r="G19"/>
  <c r="F19"/>
  <c r="E19"/>
  <c r="I18"/>
  <c r="E18"/>
  <c r="I17"/>
  <c r="E17"/>
  <c r="I16"/>
  <c r="E16"/>
  <c r="I15"/>
  <c r="E15"/>
  <c r="H14"/>
  <c r="G14"/>
  <c r="H11"/>
  <c r="G11"/>
  <c r="H10"/>
  <c r="G10"/>
  <c r="H9"/>
  <c r="G9"/>
  <c r="D6"/>
  <c r="F2"/>
  <c r="O10" i="1"/>
  <c r="M10" a="1"/>
  <c r="M10" s="1"/>
  <c r="E10"/>
  <c r="E9"/>
  <c r="G9" s="1"/>
  <c r="E5"/>
  <c r="J10"/>
</calcChain>
</file>

<file path=xl/sharedStrings.xml><?xml version="1.0" encoding="utf-8"?>
<sst xmlns="http://schemas.openxmlformats.org/spreadsheetml/2006/main" count="146" uniqueCount="69">
  <si>
    <t>МР</t>
  </si>
  <si>
    <t>МО</t>
  </si>
  <si>
    <t>ОКТМО</t>
  </si>
  <si>
    <t>Муниципальный район</t>
  </si>
  <si>
    <t>Муниципальное образование</t>
  </si>
  <si>
    <t>№ п/п</t>
  </si>
  <si>
    <t>Наименование</t>
  </si>
  <si>
    <t>3</t>
  </si>
  <si>
    <t>4</t>
  </si>
  <si>
    <t>ter_1</t>
  </si>
  <si>
    <t>287</t>
  </si>
  <si>
    <t>Новосибирский муниципальный район</t>
  </si>
  <si>
    <t>Кудряшовское</t>
  </si>
  <si>
    <t>50640425</t>
  </si>
  <si>
    <t>diff_1</t>
  </si>
  <si>
    <t>Вид деятельности</t>
  </si>
  <si>
    <t>Описание параметров формы</t>
  </si>
  <si>
    <t>Территория оказания услуг</t>
  </si>
  <si>
    <t>Централизованная система</t>
  </si>
  <si>
    <t>Параметры формы</t>
  </si>
  <si>
    <t>Наименование параметра</t>
  </si>
  <si>
    <t>Единица измерения</t>
  </si>
  <si>
    <t>Информация</t>
  </si>
  <si>
    <t>1</t>
  </si>
  <si>
    <t>2</t>
  </si>
  <si>
    <t>ед</t>
  </si>
  <si>
    <t>x</t>
  </si>
  <si>
    <t>5.0</t>
  </si>
  <si>
    <t>5.1</t>
  </si>
  <si>
    <t>Резерв мощности источников тепловой энергии, входящих в систему теплоснабжения, в течение одного квартала</t>
  </si>
  <si>
    <t>МУП г. Новосибирска "ГОРВОДОКАНАЛ"</t>
  </si>
  <si>
    <t>Форма 14. Информация о наличии (об отсутствии) технической возможности подключения (технологического присоединения) к системе теплоснабжения, а также о принятии и ходе рассмотрения заявок на заключение договора о подключении (технологическом присоединении) к системе теплоснабжения</t>
  </si>
  <si>
    <t>×</t>
  </si>
  <si>
    <t>Наименование выведенного источника тепловой энергии</t>
  </si>
  <si>
    <t>В случае вывода из эксплуатации нескольких источников тепловой энергии информация по каждому из них указывается в отдельно.</t>
  </si>
  <si>
    <t>Дата вывода</t>
  </si>
  <si>
    <t/>
  </si>
  <si>
    <t>Дата вывода указывается в виде «ДД.ММ.ГГГГ».</t>
  </si>
  <si>
    <t>Наименование тепловой сети</t>
  </si>
  <si>
    <t>В случае вывода из эксплуатации нескольких тепловых сетей информация по каждой из них указывается в отдельно.</t>
  </si>
  <si>
    <t>Описание ограничения подачи тепловой энергии потребителям</t>
  </si>
  <si>
    <t>Дата начала ограничения</t>
  </si>
  <si>
    <t>Дата начала ограничения указывается в виде «ДД.ММ.ГГГГ».</t>
  </si>
  <si>
    <t>Дата завершения ограничения</t>
  </si>
  <si>
    <t>Дата завершения ограничения указывается в виде «ДД.ММ.ГГГГ».</t>
  </si>
  <si>
    <t>Описание прекращения режима потребления</t>
  </si>
  <si>
    <t>В колонке «Ссылка на документ» указывается материал в виде ссылки на документ, обосновывающий прекращение подачи тепловой энергии потребителям, предварительно загруженный в хранилище данных ФГИС ЕИАС.</t>
  </si>
  <si>
    <t>Дата прекращения</t>
  </si>
  <si>
    <t>Дата прекращения указывается в виде «ДД.ММ.ГГГГ».</t>
  </si>
  <si>
    <t>Ссылка на документ</t>
  </si>
  <si>
    <t>1.0</t>
  </si>
  <si>
    <t>Сведения о выводе источников тепловой энергии из эксплуатации</t>
  </si>
  <si>
    <t>Добавить источник тепловой энергии</t>
  </si>
  <si>
    <t>2.0</t>
  </si>
  <si>
    <t>Сведения о выводе тепловых сетей из эксплуатации</t>
  </si>
  <si>
    <t>Добавить тепловую сеть</t>
  </si>
  <si>
    <t>3.0</t>
  </si>
  <si>
    <t>Сведения об основаниях ограничения подачи тепловой энергии</t>
  </si>
  <si>
    <t>Осуществлялось</t>
  </si>
  <si>
    <t>В случае, если ограничения подачи тепловой энергии тепловой энергии не происходили, в колонке «Информация» указывается «Не осуществлялось»._x000D_
Указывается информация о случаях ограничения подачи тепловой энергии потребителям в случаях, предусмотренных законодательством в сфере теплоснабжения._x000D_
В неоднократных ограничений подачи потребления тепловой энергии потребителями информация по каждому случаю указывается отдельно.</t>
  </si>
  <si>
    <t>Добавить ограничение подачи ТЭ</t>
  </si>
  <si>
    <t>4.0</t>
  </si>
  <si>
    <t>Сведения об основаниях прекращения подачи тепловой энергии потребителям</t>
  </si>
  <si>
    <t>В случае, если прекращения подачи тепловой энергии потребителям не происходили, в колонке «Информация» указывается «Не осуществлялось»._x000D_
Указывается информация о случаях прекращения подачи тепловой энергии потребителям, предусмотренных законодательством в сфере теплоснабжения._x000D_
В случае нескольких прекращений подачи тепловой энергии потребителям информация по каждому случаю указывается отдельно.</t>
  </si>
  <si>
    <t>Добавить прекращение подачи ТЭ</t>
  </si>
  <si>
    <t>Flag_Col_Size</t>
  </si>
  <si>
    <t>Не осуществлялось</t>
  </si>
  <si>
    <t>2 квартал 2026г.</t>
  </si>
  <si>
    <t>Информация о наличии (об отсутствии) технической возможности подключения (технологического присоединения) к системе теплоснабжения, а также о принятии и ходе рассмотрения заявок на заключение договора о подключении (технологическом присоединении) к системе теплоснабжения</t>
  </si>
</sst>
</file>

<file path=xl/styles.xml><?xml version="1.0" encoding="utf-8"?>
<styleSheet xmlns="http://schemas.openxmlformats.org/spreadsheetml/2006/main">
  <numFmts count="2">
    <numFmt numFmtId="164" formatCode="000000"/>
    <numFmt numFmtId="165" formatCode="dd\.mm\.yyyy"/>
  </numFmts>
  <fonts count="30">
    <font>
      <sz val="11"/>
      <color theme="1"/>
      <name val="Calibri"/>
      <family val="2"/>
      <charset val="204"/>
      <scheme val="minor"/>
    </font>
    <font>
      <sz val="1"/>
      <name val="Tahoma"/>
    </font>
    <font>
      <sz val="1"/>
      <color theme="0"/>
      <name val="Tahoma"/>
    </font>
    <font>
      <sz val="9"/>
      <name val="Tahoma"/>
    </font>
    <font>
      <sz val="9"/>
      <color theme="0"/>
      <name val="Tahoma"/>
    </font>
    <font>
      <sz val="11"/>
      <color theme="0"/>
      <name val="Wingdings 2"/>
    </font>
    <font>
      <sz val="5"/>
      <color theme="0"/>
      <name val="Tahoma"/>
    </font>
    <font>
      <sz val="11"/>
      <color rgb="FFBCBCBC"/>
      <name val="Wingdings 2"/>
    </font>
    <font>
      <sz val="5"/>
      <color rgb="FFFF0000"/>
      <name val="Tahoma"/>
    </font>
    <font>
      <sz val="11"/>
      <name val="Wingdings 2"/>
    </font>
    <font>
      <sz val="9"/>
      <color rgb="FFBCBCBC"/>
      <name val="Tahoma"/>
    </font>
    <font>
      <sz val="12"/>
      <color theme="0"/>
      <name val="Tahoma"/>
    </font>
    <font>
      <sz val="8"/>
      <name val="Tahoma"/>
    </font>
    <font>
      <sz val="8"/>
      <color theme="0"/>
      <name val="Tahoma"/>
    </font>
    <font>
      <sz val="8"/>
      <color rgb="FFBCBCBC"/>
      <name val="Tahoma"/>
    </font>
    <font>
      <sz val="9"/>
      <color rgb="FFFFFFFF"/>
      <name val="Tahoma"/>
    </font>
    <font>
      <sz val="12"/>
      <name val="Tahoma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b/>
      <sz val="10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0"/>
      <name val="Tahoma"/>
      <family val="2"/>
      <charset val="204"/>
    </font>
    <font>
      <sz val="9"/>
      <color rgb="FFBCBCBC"/>
      <name val="Tahoma"/>
      <family val="2"/>
      <charset val="204"/>
    </font>
    <font>
      <sz val="9"/>
      <color theme="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rgb="FFFFFFFF"/>
      <name val="Tahoma"/>
      <family val="2"/>
      <charset val="204"/>
    </font>
    <font>
      <b/>
      <sz val="9"/>
      <color theme="1"/>
      <name val="Tahoma"/>
      <family val="2"/>
      <charset val="204"/>
    </font>
    <font>
      <b/>
      <sz val="9"/>
      <color rgb="FF000080"/>
      <name val="Tahoma"/>
      <family val="2"/>
      <charset val="204"/>
    </font>
    <font>
      <sz val="9"/>
      <color rgb="FF00008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lightDown">
        <fgColor rgb="FFC0C0C0"/>
        <bgColor theme="0"/>
      </patternFill>
    </fill>
  </fills>
  <borders count="13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0C0C0"/>
      </right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horizontal="left" vertical="center" indent="1"/>
    </xf>
    <xf numFmtId="0" fontId="2" fillId="2" borderId="0" xfId="0" applyNumberFormat="1" applyFont="1" applyFill="1" applyAlignment="1">
      <alignment horizontal="left" vertical="center" wrapText="1" indent="1"/>
    </xf>
    <xf numFmtId="0" fontId="3" fillId="2" borderId="0" xfId="0" applyNumberFormat="1" applyFont="1" applyFill="1" applyAlignment="1">
      <alignment horizontal="left" vertical="center" wrapText="1" indent="1"/>
    </xf>
    <xf numFmtId="0" fontId="4" fillId="2" borderId="0" xfId="0" applyNumberFormat="1" applyFont="1" applyFill="1" applyAlignment="1">
      <alignment horizontal="left" vertical="center" wrapText="1" indent="1"/>
    </xf>
    <xf numFmtId="0" fontId="5" fillId="2" borderId="0" xfId="0" applyNumberFormat="1" applyFont="1" applyFill="1" applyAlignment="1">
      <alignment horizontal="left" vertical="center" wrapText="1" indent="1"/>
    </xf>
    <xf numFmtId="0" fontId="6" fillId="2" borderId="0" xfId="0" applyNumberFormat="1" applyFont="1" applyFill="1" applyAlignment="1">
      <alignment horizontal="left" vertical="center" indent="1"/>
    </xf>
    <xf numFmtId="0" fontId="5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7" fillId="2" borderId="0" xfId="0" applyNumberFormat="1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 wrapText="1"/>
    </xf>
    <xf numFmtId="49" fontId="4" fillId="2" borderId="0" xfId="0" applyNumberFormat="1" applyFont="1" applyFill="1" applyAlignment="1">
      <alignment vertical="top"/>
    </xf>
    <xf numFmtId="49" fontId="0" fillId="2" borderId="0" xfId="0" applyNumberFormat="1" applyFont="1" applyFill="1" applyAlignment="1">
      <alignment vertical="top"/>
    </xf>
    <xf numFmtId="0" fontId="10" fillId="2" borderId="0" xfId="0" applyNumberFormat="1" applyFont="1" applyFill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vertical="center" wrapText="1"/>
    </xf>
    <xf numFmtId="49" fontId="2" fillId="2" borderId="0" xfId="0" applyNumberFormat="1" applyFont="1" applyFill="1" applyAlignment="1">
      <alignment vertical="top"/>
    </xf>
    <xf numFmtId="0" fontId="12" fillId="2" borderId="0" xfId="0" applyNumberFormat="1" applyFont="1" applyFill="1" applyAlignment="1">
      <alignment vertical="center" wrapText="1"/>
    </xf>
    <xf numFmtId="0" fontId="13" fillId="2" borderId="0" xfId="0" applyNumberFormat="1" applyFont="1" applyFill="1" applyAlignment="1">
      <alignment vertical="center" wrapText="1"/>
    </xf>
    <xf numFmtId="0" fontId="14" fillId="2" borderId="0" xfId="0" applyNumberFormat="1" applyFont="1" applyFill="1" applyAlignment="1">
      <alignment horizontal="center" vertical="center" wrapText="1"/>
    </xf>
    <xf numFmtId="0" fontId="10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 applyProtection="1">
      <alignment vertical="center" wrapText="1"/>
      <protection locked="0"/>
    </xf>
    <xf numFmtId="49" fontId="4" fillId="2" borderId="4" xfId="0" applyNumberFormat="1" applyFont="1" applyFill="1" applyBorder="1" applyAlignment="1">
      <alignment horizontal="left" vertical="center" wrapText="1"/>
    </xf>
    <xf numFmtId="14" fontId="3" fillId="3" borderId="4" xfId="0" applyNumberFormat="1" applyFont="1" applyFill="1" applyBorder="1" applyAlignment="1">
      <alignment horizontal="left" vertical="center" wrapText="1" indent="1"/>
    </xf>
    <xf numFmtId="49" fontId="3" fillId="3" borderId="4" xfId="0" applyNumberFormat="1" applyFont="1" applyFill="1" applyBorder="1" applyAlignment="1">
      <alignment horizontal="center" vertical="center" wrapText="1"/>
    </xf>
    <xf numFmtId="0" fontId="18" fillId="2" borderId="0" xfId="0" applyNumberFormat="1" applyFont="1" applyFill="1" applyAlignment="1">
      <alignment vertical="center" wrapText="1"/>
    </xf>
    <xf numFmtId="0" fontId="18" fillId="2" borderId="0" xfId="0" applyNumberFormat="1" applyFont="1" applyFill="1" applyAlignment="1">
      <alignment horizontal="center" vertical="center" wrapText="1"/>
    </xf>
    <xf numFmtId="49" fontId="18" fillId="2" borderId="4" xfId="0" applyNumberFormat="1" applyFont="1" applyFill="1" applyBorder="1" applyAlignment="1">
      <alignment horizontal="center" vertical="center" wrapText="1"/>
    </xf>
    <xf numFmtId="0" fontId="18" fillId="2" borderId="0" xfId="0" applyNumberFormat="1" applyFont="1" applyFill="1" applyAlignment="1">
      <alignment vertical="center"/>
    </xf>
    <xf numFmtId="49" fontId="20" fillId="2" borderId="0" xfId="0" applyNumberFormat="1" applyFont="1" applyFill="1" applyAlignment="1">
      <alignment vertical="top"/>
    </xf>
    <xf numFmtId="14" fontId="17" fillId="3" borderId="4" xfId="0" applyNumberFormat="1" applyFont="1" applyFill="1" applyBorder="1" applyAlignment="1">
      <alignment horizontal="left" vertical="center" wrapText="1" indent="1"/>
    </xf>
    <xf numFmtId="0" fontId="4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left" vertical="center" wrapText="1"/>
      <protection locked="0"/>
    </xf>
    <xf numFmtId="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2" xfId="0" applyNumberFormat="1" applyFont="1" applyFill="1" applyBorder="1" applyAlignment="1">
      <alignment vertical="center" wrapText="1"/>
    </xf>
    <xf numFmtId="0" fontId="16" fillId="2" borderId="0" xfId="0" applyNumberFormat="1" applyFont="1" applyFill="1" applyAlignment="1">
      <alignment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left" vertical="top" wrapText="1" indent="1"/>
    </xf>
    <xf numFmtId="0" fontId="3" fillId="2" borderId="4" xfId="0" applyNumberFormat="1" applyFont="1" applyFill="1" applyBorder="1" applyAlignment="1">
      <alignment horizontal="right" vertical="center" wrapText="1" indent="1"/>
    </xf>
    <xf numFmtId="0" fontId="10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3" fontId="3" fillId="2" borderId="4" xfId="0" applyNumberFormat="1" applyFont="1" applyFill="1" applyBorder="1" applyAlignment="1" applyProtection="1">
      <alignment vertical="center" wrapText="1"/>
      <protection locked="0"/>
    </xf>
    <xf numFmtId="3" fontId="17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4" xfId="0" applyNumberFormat="1" applyFont="1" applyFill="1" applyBorder="1" applyAlignment="1">
      <alignment vertical="top" wrapText="1"/>
    </xf>
    <xf numFmtId="49" fontId="3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17" fillId="2" borderId="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4" xfId="0" applyNumberFormat="1" applyFont="1" applyFill="1" applyBorder="1" applyAlignment="1">
      <alignment horizontal="left" vertical="top" wrapText="1"/>
    </xf>
    <xf numFmtId="4" fontId="3" fillId="2" borderId="4" xfId="0" applyNumberFormat="1" applyFont="1" applyFill="1" applyBorder="1" applyAlignment="1">
      <alignment horizontal="right" vertical="center" wrapText="1"/>
    </xf>
    <xf numFmtId="4" fontId="17" fillId="2" borderId="4" xfId="0" applyNumberFormat="1" applyFont="1" applyFill="1" applyBorder="1" applyAlignment="1">
      <alignment horizontal="right" vertical="center" wrapText="1"/>
    </xf>
    <xf numFmtId="0" fontId="17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vertical="top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left" vertical="center" wrapText="1" indent="1"/>
      <protection locked="0"/>
    </xf>
    <xf numFmtId="4" fontId="3" fillId="2" borderId="4" xfId="0" applyNumberFormat="1" applyFont="1" applyFill="1" applyBorder="1" applyAlignment="1" applyProtection="1">
      <alignment horizontal="right" vertical="center" wrapText="1"/>
      <protection locked="0"/>
    </xf>
    <xf numFmtId="4" fontId="17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17" fillId="2" borderId="4" xfId="0" applyNumberFormat="1" applyFont="1" applyFill="1" applyBorder="1" applyAlignment="1">
      <alignment horizontal="left" vertical="center" wrapText="1" indent="1"/>
    </xf>
    <xf numFmtId="0" fontId="22" fillId="2" borderId="0" xfId="0" applyNumberFormat="1" applyFont="1" applyFill="1" applyAlignment="1">
      <alignment vertical="center" wrapText="1"/>
    </xf>
    <xf numFmtId="0" fontId="22" fillId="2" borderId="0" xfId="0" applyNumberFormat="1" applyFont="1" applyFill="1" applyAlignment="1">
      <alignment horizontal="center" vertical="center" wrapText="1"/>
    </xf>
    <xf numFmtId="0" fontId="24" fillId="2" borderId="1" xfId="0" applyNumberFormat="1" applyFont="1" applyFill="1" applyBorder="1" applyAlignment="1">
      <alignment horizontal="center" vertical="center"/>
    </xf>
    <xf numFmtId="49" fontId="24" fillId="2" borderId="2" xfId="0" applyNumberFormat="1" applyFont="1" applyFill="1" applyBorder="1" applyAlignment="1">
      <alignment horizontal="left" vertical="center" wrapText="1" indent="1"/>
    </xf>
    <xf numFmtId="0" fontId="18" fillId="2" borderId="8" xfId="0" applyNumberFormat="1" applyFont="1" applyFill="1" applyBorder="1" applyAlignment="1">
      <alignment horizontal="center" vertical="center" wrapText="1"/>
    </xf>
    <xf numFmtId="49" fontId="18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8" fillId="2" borderId="2" xfId="0" applyNumberFormat="1" applyFont="1" applyFill="1" applyBorder="1" applyAlignment="1">
      <alignment vertical="center" wrapText="1"/>
    </xf>
    <xf numFmtId="49" fontId="24" fillId="2" borderId="0" xfId="0" applyNumberFormat="1" applyFont="1" applyFill="1" applyAlignment="1">
      <alignment vertical="top"/>
    </xf>
    <xf numFmtId="165" fontId="24" fillId="3" borderId="2" xfId="0" applyNumberFormat="1" applyFont="1" applyFill="1" applyBorder="1" applyAlignment="1" applyProtection="1">
      <alignment horizontal="left" vertical="center" wrapText="1" indent="1"/>
      <protection locked="0"/>
    </xf>
    <xf numFmtId="0" fontId="26" fillId="2" borderId="0" xfId="0" applyNumberFormat="1" applyFont="1" applyFill="1" applyAlignment="1">
      <alignment vertical="center" wrapText="1"/>
    </xf>
    <xf numFmtId="0" fontId="23" fillId="2" borderId="0" xfId="0" applyNumberFormat="1" applyFont="1" applyFill="1" applyAlignment="1">
      <alignment horizontal="center" vertical="center" wrapText="1"/>
    </xf>
    <xf numFmtId="0" fontId="18" fillId="2" borderId="0" xfId="0" applyNumberFormat="1" applyFont="1" applyFill="1" applyAlignment="1">
      <alignment horizontal="left" vertical="center" wrapText="1"/>
    </xf>
    <xf numFmtId="0" fontId="28" fillId="3" borderId="0" xfId="0" applyNumberFormat="1" applyFont="1" applyFill="1" applyAlignment="1">
      <alignment horizontal="right" vertical="center"/>
    </xf>
    <xf numFmtId="0" fontId="18" fillId="2" borderId="1" xfId="0" applyNumberFormat="1" applyFont="1" applyFill="1" applyBorder="1" applyAlignment="1">
      <alignment vertical="center" wrapText="1"/>
    </xf>
    <xf numFmtId="0" fontId="18" fillId="2" borderId="9" xfId="0" applyNumberFormat="1" applyFont="1" applyFill="1" applyBorder="1" applyAlignment="1">
      <alignment horizontal="right" vertical="center" wrapText="1" indent="1"/>
    </xf>
    <xf numFmtId="0" fontId="18" fillId="2" borderId="8" xfId="0" applyNumberFormat="1" applyFont="1" applyFill="1" applyBorder="1" applyAlignment="1">
      <alignment horizontal="right" vertical="center" wrapText="1" indent="1"/>
    </xf>
    <xf numFmtId="0" fontId="18" fillId="2" borderId="2" xfId="0" applyNumberFormat="1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>
      <alignment horizontal="center" vertical="center" wrapText="1"/>
    </xf>
    <xf numFmtId="49" fontId="23" fillId="2" borderId="0" xfId="0" applyNumberFormat="1" applyFont="1" applyFill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/>
    </xf>
    <xf numFmtId="49" fontId="24" fillId="2" borderId="2" xfId="0" applyNumberFormat="1" applyFont="1" applyFill="1" applyBorder="1" applyAlignment="1">
      <alignment vertical="center" wrapText="1"/>
    </xf>
    <xf numFmtId="0" fontId="18" fillId="4" borderId="1" xfId="0" applyNumberFormat="1" applyFont="1" applyFill="1" applyBorder="1" applyAlignment="1">
      <alignment vertical="center" wrapText="1"/>
    </xf>
    <xf numFmtId="49" fontId="29" fillId="4" borderId="9" xfId="0" applyNumberFormat="1" applyFont="1" applyFill="1" applyBorder="1" applyAlignment="1">
      <alignment horizontal="left" vertical="center" indent="1"/>
    </xf>
    <xf numFmtId="0" fontId="18" fillId="4" borderId="9" xfId="0" applyNumberFormat="1" applyFont="1" applyFill="1" applyBorder="1" applyAlignment="1">
      <alignment vertical="center" wrapText="1"/>
    </xf>
    <xf numFmtId="0" fontId="22" fillId="4" borderId="8" xfId="0" applyNumberFormat="1" applyFont="1" applyFill="1" applyBorder="1" applyAlignment="1">
      <alignment vertical="center" wrapText="1"/>
    </xf>
    <xf numFmtId="0" fontId="18" fillId="4" borderId="12" xfId="0" applyNumberFormat="1" applyFont="1" applyFill="1" applyBorder="1" applyAlignment="1">
      <alignment vertical="center" wrapText="1"/>
    </xf>
    <xf numFmtId="0" fontId="18" fillId="2" borderId="9" xfId="0" applyNumberFormat="1" applyFont="1" applyFill="1" applyBorder="1" applyAlignment="1">
      <alignment horizontal="center" vertical="center" wrapText="1"/>
    </xf>
    <xf numFmtId="49" fontId="18" fillId="3" borderId="2" xfId="0" applyNumberFormat="1" applyFont="1" applyFill="1" applyBorder="1" applyAlignment="1">
      <alignment horizontal="center" vertical="center" wrapText="1"/>
    </xf>
    <xf numFmtId="0" fontId="18" fillId="2" borderId="8" xfId="0" applyNumberFormat="1" applyFont="1" applyFill="1" applyBorder="1" applyAlignment="1">
      <alignment vertical="center" wrapText="1"/>
    </xf>
    <xf numFmtId="0" fontId="18" fillId="4" borderId="3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7" fillId="2" borderId="0" xfId="0" applyNumberFormat="1" applyFont="1" applyFill="1" applyBorder="1" applyAlignment="1">
      <alignment horizontal="left" vertical="center" wrapText="1" indent="1"/>
    </xf>
    <xf numFmtId="0" fontId="19" fillId="2" borderId="0" xfId="0" applyNumberFormat="1" applyFont="1" applyFill="1" applyBorder="1" applyAlignment="1">
      <alignment horizontal="center" vertical="center" wrapText="1"/>
    </xf>
    <xf numFmtId="0" fontId="17" fillId="2" borderId="4" xfId="0" applyNumberFormat="1" applyFont="1" applyFill="1" applyBorder="1" applyAlignment="1">
      <alignment horizontal="center" vertical="center" wrapText="1"/>
    </xf>
    <xf numFmtId="4" fontId="17" fillId="2" borderId="4" xfId="0" applyNumberFormat="1" applyFont="1" applyFill="1" applyBorder="1" applyAlignment="1">
      <alignment horizontal="center" vertical="center" wrapText="1"/>
    </xf>
    <xf numFmtId="0" fontId="19" fillId="2" borderId="0" xfId="0" applyNumberFormat="1" applyFont="1" applyFill="1" applyBorder="1" applyAlignment="1">
      <alignment horizontal="left" vertical="center" wrapText="1"/>
    </xf>
    <xf numFmtId="0" fontId="21" fillId="2" borderId="0" xfId="0" applyFont="1" applyFill="1" applyAlignment="1">
      <alignment horizontal="left" vertical="center" wrapText="1"/>
    </xf>
    <xf numFmtId="0" fontId="17" fillId="2" borderId="3" xfId="0" applyNumberFormat="1" applyFont="1" applyFill="1" applyBorder="1" applyAlignment="1">
      <alignment horizontal="left" vertical="center" wrapText="1" indent="1"/>
    </xf>
    <xf numFmtId="0" fontId="17" fillId="2" borderId="5" xfId="0" applyNumberFormat="1" applyFont="1" applyFill="1" applyBorder="1" applyAlignment="1">
      <alignment horizontal="center" vertical="center" wrapText="1"/>
    </xf>
    <xf numFmtId="0" fontId="17" fillId="2" borderId="6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right" vertical="center" wrapText="1" indent="1"/>
    </xf>
    <xf numFmtId="0" fontId="3" fillId="2" borderId="4" xfId="0" applyNumberFormat="1" applyFont="1" applyFill="1" applyBorder="1" applyAlignment="1">
      <alignment horizontal="right" vertical="center" wrapText="1"/>
    </xf>
    <xf numFmtId="0" fontId="18" fillId="2" borderId="1" xfId="0" applyNumberFormat="1" applyFont="1" applyFill="1" applyBorder="1" applyAlignment="1">
      <alignment horizontal="right" vertical="center" wrapText="1"/>
    </xf>
    <xf numFmtId="0" fontId="18" fillId="2" borderId="9" xfId="0" applyNumberFormat="1" applyFont="1" applyFill="1" applyBorder="1" applyAlignment="1">
      <alignment horizontal="right" vertical="center" wrapText="1"/>
    </xf>
    <xf numFmtId="49" fontId="18" fillId="2" borderId="0" xfId="0" applyNumberFormat="1" applyFont="1" applyFill="1" applyAlignment="1">
      <alignment vertical="center" wrapText="1"/>
    </xf>
    <xf numFmtId="0" fontId="23" fillId="2" borderId="7" xfId="0" applyNumberFormat="1" applyFont="1" applyFill="1" applyBorder="1" applyAlignment="1">
      <alignment horizontal="center" vertical="center" wrapText="1"/>
    </xf>
    <xf numFmtId="0" fontId="17" fillId="2" borderId="0" xfId="0" applyNumberFormat="1" applyFont="1" applyFill="1" applyBorder="1" applyAlignment="1">
      <alignment horizontal="left" vertical="top" wrapText="1"/>
    </xf>
    <xf numFmtId="0" fontId="27" fillId="2" borderId="0" xfId="0" applyFont="1" applyFill="1" applyAlignment="1">
      <alignment wrapText="1"/>
    </xf>
    <xf numFmtId="0" fontId="18" fillId="2" borderId="9" xfId="0" applyNumberFormat="1" applyFont="1" applyFill="1" applyBorder="1" applyAlignment="1">
      <alignment horizontal="right" vertical="center" wrapText="1" indent="1"/>
    </xf>
    <xf numFmtId="0" fontId="18" fillId="2" borderId="8" xfId="0" applyNumberFormat="1" applyFont="1" applyFill="1" applyBorder="1" applyAlignment="1">
      <alignment horizontal="right" vertical="center" wrapText="1" indent="1"/>
    </xf>
    <xf numFmtId="0" fontId="18" fillId="3" borderId="1" xfId="0" applyNumberFormat="1" applyFont="1" applyFill="1" applyBorder="1" applyAlignment="1">
      <alignment horizontal="left" vertical="top" wrapText="1" indent="1"/>
    </xf>
    <xf numFmtId="0" fontId="18" fillId="3" borderId="8" xfId="0" applyNumberFormat="1" applyFont="1" applyFill="1" applyBorder="1" applyAlignment="1">
      <alignment horizontal="left" vertical="top" wrapText="1" indent="1"/>
    </xf>
    <xf numFmtId="0" fontId="18" fillId="2" borderId="10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18" fillId="2" borderId="1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219075</xdr:rowOff>
    </xdr:to>
    <xdr:pic>
      <xdr:nvPicPr>
        <xdr:cNvPr id="2" name="ExcludeHelp_2" descr="Справка по листу" hidden="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723900"/>
          <a:ext cx="219075" cy="219075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&#1042;&#1099;&#1087;&#1086;&#1083;&#1085;&#1077;&#1085;&#1080;&#1077;/&#1045;&#1048;&#1040;&#1057;/Quarten/2023&#1075;/WARM/3%20&#1082;&#1074;&#1072;&#1088;&#1090;&#1072;&#1083;%202023&#1075;/PP110.OPEN.INFO.QUARTER.HEAT.EIAS_expor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&#1042;&#1099;&#1087;&#1086;&#1083;&#1085;&#1077;&#1085;&#1080;&#1077;/&#1045;&#1048;&#1040;&#1057;/Quarten/2023&#1075;/WARM/4%20&#1082;&#1074;&#1072;&#1088;&#1090;&#1072;&#1083;%202023&#1075;/PP110.OPEN.INFO.QUARTER.HEAT.EIAS(v1.0.6)%20_ex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&#1042;&#1099;&#1087;&#1086;&#1083;&#1085;&#1077;&#1085;&#1080;&#1077;/&#1045;&#1048;&#1040;&#1057;/Quarten/2024&#1075;/WARM/3%20&#1082;&#1074;&#1072;&#1088;&#1090;&#1072;&#1083;/PP110.OPEN.INFO.QUARTER.HEAT.EIAS(v1.1.1)%20(1)_expor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Титульный"/>
      <sheetName val="Список территорий"/>
      <sheetName val="Дифференциация"/>
      <sheetName val="Перечень тарифов"/>
      <sheetName val="Дифференциация тариф показатель"/>
      <sheetName val="Общая информация об организации"/>
      <sheetName val="Общая информация по ВД"/>
      <sheetName val="Виды объектов"/>
      <sheetName val="Сведения по территориям"/>
      <sheetName val="DATA_FORMS"/>
      <sheetName val="DATA_NPA"/>
      <sheetName val="TEHSHEET"/>
      <sheetName val="et_union_hor"/>
      <sheetName val="Договоры"/>
      <sheetName val="ТС. Т-ТЭ | &gt;=25МВт"/>
      <sheetName val="ТС. Т-ТЭ | ТСО"/>
      <sheetName val="ТС. Резерв мощности"/>
      <sheetName val="ТС. Т-ТН"/>
      <sheetName val="ТС. Т-передача ТЭ"/>
      <sheetName val="ТС. Т-передача ТН"/>
      <sheetName val="ТС. Т-гор.вода"/>
      <sheetName val="ТС. Т-подкл"/>
      <sheetName val="Т-ТЭ | потр"/>
      <sheetName val="Т-ТЭ | предел"/>
      <sheetName val="Т-ТЭ | индикат"/>
      <sheetName val="Т-подкл(инд)"/>
      <sheetName val="Порядок ТП"/>
      <sheetName val="Сведения о закупках"/>
      <sheetName val="modMainProcedures"/>
      <sheetName val="Потребительские характеристики"/>
      <sheetName val="ТП"/>
      <sheetName val="Ограничения"/>
      <sheetName val="Предложение"/>
      <sheetName val="ХВС. Т-пит"/>
      <sheetName val="ХВС. Т-тех"/>
      <sheetName val="ХВС. Т-транс"/>
      <sheetName val="ХВС. Т-подвоз"/>
      <sheetName val="ХВС. Т-подкл"/>
      <sheetName val="Показатели ФХД"/>
      <sheetName val="Показатели ФХД &gt;20%"/>
      <sheetName val="ТКО. Показатели ФХД"/>
      <sheetName val="ТКО. Транс. Показатели ФХД"/>
      <sheetName val="Показатели КНЭ"/>
      <sheetName val="ИП"/>
      <sheetName val="ИП. Детализация"/>
      <sheetName val="ИП. Финансовый план"/>
      <sheetName val="ИП. КНЭ"/>
      <sheetName val="ГВС. Т-гор.вода"/>
      <sheetName val="ГВС. Т-транс"/>
      <sheetName val="ГВС. Т-подкл"/>
      <sheetName val="ВО. Т-во"/>
      <sheetName val="ВО. Т-транс"/>
      <sheetName val="ВО. Т-подкл"/>
      <sheetName val="modB_FHD"/>
      <sheetName val="modB_FHD20"/>
      <sheetName val="modB_KNE"/>
      <sheetName val="modIP_MAIN"/>
      <sheetName val="modIP_QRE"/>
      <sheetName val="modIP_DETAILED"/>
      <sheetName val="ЭД"/>
      <sheetName val="Сведения об изменении"/>
      <sheetName val="Орган регулирования"/>
      <sheetName val="Перечень организаций"/>
      <sheetName val="Дела об установлении тарифов"/>
      <sheetName val="Привлечение к ответственности"/>
      <sheetName val="Комментарии"/>
      <sheetName val="Проверка"/>
      <sheetName val="et_union_vert"/>
      <sheetName val="Легенда"/>
      <sheetName val="modfrmListIP"/>
      <sheetName val="modfrmActivity"/>
      <sheetName val="REESTR_ORG"/>
      <sheetName val="REESTR_MO"/>
      <sheetName val="REESTR_IP"/>
      <sheetName val="REESTR_OBJ_INFR"/>
      <sheetName val="REESTR_DS"/>
      <sheetName val="REESTR_VT"/>
      <sheetName val="REESTR_VED"/>
      <sheetName val="REESTR_MO_FILTER"/>
      <sheetName val="REESTR_LINK"/>
      <sheetName val="modSheetMain"/>
      <sheetName val="modfrmReportMode"/>
      <sheetName val="modfrmReestrObj"/>
      <sheetName val="AllSheetsInThisWorkbook"/>
      <sheetName val="modInfo"/>
    </sheetNames>
    <sheetDataSet>
      <sheetData sheetId="0"/>
      <sheetData sheetId="1">
        <row r="29">
          <cell r="F29" t="str">
            <v>МУП г.Новосибирска "Горводоканал"</v>
          </cell>
        </row>
      </sheetData>
      <sheetData sheetId="2"/>
      <sheetData sheetId="3">
        <row r="12">
          <cell r="O12" t="str">
            <v>ID_DIFF</v>
          </cell>
          <cell r="P12" t="str">
            <v>VD</v>
          </cell>
          <cell r="Q12" t="str">
            <v>AREA</v>
          </cell>
          <cell r="R12" t="str">
            <v>SYSTEM</v>
          </cell>
        </row>
        <row r="13">
          <cell r="O13" t="str">
            <v>diff_1</v>
          </cell>
          <cell r="P13" t="str">
            <v>Производство тепловой энергии. Некомбинированная выработка; Сбыт. Тепловая энергия</v>
          </cell>
          <cell r="Q13" t="str">
            <v>без дифференциации</v>
          </cell>
          <cell r="R13" t="str">
            <v>без дифференциации</v>
          </cell>
        </row>
        <row r="14"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O15">
            <v>0</v>
          </cell>
          <cell r="P15">
            <v>0</v>
          </cell>
          <cell r="Q15">
            <v>0</v>
          </cell>
          <cell r="R1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3">
          <cell r="C3" t="str">
            <v>Форма 16. Информация о наличии (об отсутствии) технической возможности подключения (технологического присоединения) к системе теплоснабжения, а также о принятии и ходе рассмотрения заявок на заключение договора о подключении (технологическом присоединении) к системе теплоснабжения</v>
          </cell>
        </row>
      </sheetData>
      <sheetData sheetId="11">
        <row r="11">
          <cell r="M11" t="str">
            <v>Количество поданных заявок</v>
          </cell>
          <cell r="N11" t="str">
            <v>Указывается количество поданных заявок на подключение (технологическое присоединение) к системе теплоснабжения в течение отчетного квартала.</v>
          </cell>
        </row>
        <row r="12">
          <cell r="M12" t="str">
            <v>Количество рассмотренных заявок</v>
          </cell>
          <cell r="N12" t="str">
            <v>Указывается количество исполненных заявок на подключение (технологическое присоединение) к системе теплоснабжения в течение отчетного квартала.</v>
          </cell>
        </row>
        <row r="13">
          <cell r="M13" t="str">
            <v>Количество заявок на заключение договора о подключении (технологическом присоединении) к системе теплоснабжения, по которым регулируемой организацией отказано в заключении договора о подключении (технологическом присоединении) к системе теплоснабжения</v>
          </cell>
          <cell r="N13" t="str">
            <v>Указывается количество заявок с решением об отказе в течение отчетного квартала.</v>
          </cell>
        </row>
        <row r="14">
          <cell r="M14" t="str">
            <v>Причины отказа в заключении договора о подключении (технологическом присоединении) к системе теплоснабжения</v>
          </cell>
          <cell r="N14" t="str">
            <v>Указывается текстовое описание причин принятия решений._x000D_
Не заполняется в случае, если решения об отказе в течение отчетного периода не принимались.</v>
          </cell>
        </row>
        <row r="15">
          <cell r="M15" t="str">
            <v>Резерв мощности источников тепловой энергии, входящих в систему теплоснабжения, в течение одного квартала, в том числе:</v>
          </cell>
          <cell r="N15" t="str">
            <v xml:space="preserve">Указывается резерв мощности для системы теплоснабжения, тариф для которой не является отличным от тарифов других систем теплоснабжения регулируемой организации._x000D_
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строках. </v>
          </cell>
        </row>
        <row r="16">
          <cell r="N16" t="str">
            <v xml:space="preserve">Указывается резерв мощности для системы теплоснабжения, тариф для которой не является отличным от тарифов других систем теплоснабжения регулируемой организации._x000D_
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строках. </v>
          </cell>
        </row>
      </sheetData>
      <sheetData sheetId="12">
        <row r="36">
          <cell r="E36" t="str">
            <v>HEAT</v>
          </cell>
        </row>
        <row r="45">
          <cell r="K45" t="str">
            <v>Перечень муниципальных районов и муниципальных образований (территорий действия тарифа)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Титульный"/>
      <sheetName val="Список территорий"/>
      <sheetName val="Дифференциация"/>
      <sheetName val="Перечень тарифов"/>
      <sheetName val="Дифференциация тариф показатель"/>
      <sheetName val="Общая информация об организации"/>
      <sheetName val="Общая информация по ВД"/>
      <sheetName val="Виды объектов"/>
      <sheetName val="Сведения по территориям"/>
      <sheetName val="ТС. Т-ТЭ | &gt;=25МВт"/>
      <sheetName val="ТС. Т-ТЭ | ТСО"/>
      <sheetName val="ТС. Т-ТЭ | предел"/>
      <sheetName val="ТС. Т-ТЭ | индикат"/>
      <sheetName val="ТС. Резерв мощности"/>
      <sheetName val="ТС. Т-ТН"/>
      <sheetName val="ТС. Т-передача ТЭ"/>
      <sheetName val="ТС. Т-передача ТН"/>
      <sheetName val="ТС. Т-гор.вода"/>
      <sheetName val="ТС. Т-подкл"/>
      <sheetName val="ХВС. Т-пит"/>
      <sheetName val="ХВС. Т-тех"/>
      <sheetName val="ХВС. Т-транс"/>
      <sheetName val="ХВС. Т-подвоз"/>
      <sheetName val="ТС. Т-подкл(инд)"/>
      <sheetName val="ХВС. Т-подкл"/>
      <sheetName val="ВО. Т-во"/>
      <sheetName val="ВО. Т-транс"/>
      <sheetName val="ВО. Т-подкл"/>
      <sheetName val="ГВС. Т-гор.вода"/>
      <sheetName val="ГВС. Т-транс"/>
      <sheetName val="ГВС. Т-подкл"/>
      <sheetName val="Показатели ФХД"/>
      <sheetName val="Показатели ФХД &gt;20%"/>
      <sheetName val="ТКО. Показатели ФХД"/>
      <sheetName val="ТКО. Транс. Показатели ФХД"/>
      <sheetName val="Показатели КНЭ"/>
      <sheetName val="Ограничения"/>
      <sheetName val="ИП"/>
      <sheetName val="ИП. Детализация"/>
      <sheetName val="ИП. Финансовый план"/>
      <sheetName val="ИП. КНЭ"/>
      <sheetName val="ТП"/>
      <sheetName val="Договоры"/>
      <sheetName val="Порядок ТП"/>
      <sheetName val="Предложение"/>
      <sheetName val="Сведения о закупках"/>
      <sheetName val="Потребительские характеристики"/>
      <sheetName val="TEHSHEET"/>
      <sheetName val="Орган регулирования"/>
      <sheetName val="Перечень организаций"/>
      <sheetName val="Дела об установлении тарифов"/>
      <sheetName val="Дела об утверждении ПУЦ"/>
      <sheetName val="Привлечение к ответственности"/>
      <sheetName val="ЭД"/>
      <sheetName val="Сведения об изменении"/>
      <sheetName val="Комментарии"/>
      <sheetName val="Проверка"/>
      <sheetName val="et_union_hor"/>
      <sheetName val="DATA_FORMS"/>
      <sheetName val="DATA_NPA"/>
      <sheetName val="Т-ТЭ | потр"/>
      <sheetName val="modMainProcedures"/>
      <sheetName val="modB_FHD"/>
      <sheetName val="modB_FHD20"/>
      <sheetName val="modB_KNE"/>
      <sheetName val="modIP_MAIN"/>
      <sheetName val="modIP_QRE"/>
      <sheetName val="modIP_DETAILED"/>
      <sheetName val="et_union_vert"/>
      <sheetName val="Легенда"/>
      <sheetName val="modfrmListIP"/>
      <sheetName val="modfrmActivity"/>
      <sheetName val="REESTR_ORG"/>
      <sheetName val="REESTR_MO"/>
      <sheetName val="REESTR_IP"/>
      <sheetName val="REESTR_OBJ_INFR"/>
      <sheetName val="REESTR_DS"/>
      <sheetName val="REESTR_VT"/>
      <sheetName val="REESTR_VED"/>
      <sheetName val="REESTR_MO_FILTER"/>
      <sheetName val="REESTR_LINK"/>
      <sheetName val="modSheetMain"/>
      <sheetName val="modfrmReportMode"/>
      <sheetName val="modfrmReestrObj"/>
      <sheetName val="AllSheetsInThisWorkbook"/>
      <sheetName val="modInfo"/>
    </sheetNames>
    <sheetDataSet>
      <sheetData sheetId="0"/>
      <sheetData sheetId="1">
        <row r="31">
          <cell r="F31" t="str">
            <v>МУП г.Новосибирска "Горводоканал"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8">
          <cell r="C8" t="str">
            <v>Форма 12. Информация об основных потребительских характеристиках товаров, услуг регулируемой организации, цены (тарифы) в сфере теплоснабжения на которые подлежат регулированию, об основных потребительских характеристиках товаров (услуг), поставляемых (оказываемых) единой теплоснабжающей организацией в ценовых зонах теплоснабжения, об основных потребительских характеристиках товаров (услуг), поставляемых (оказываемых) теплоснабжающей организацией в ценовых зонах теплоснабжения и теплосетевой организацией в ценовых зонах теплоснабжения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Титульный"/>
      <sheetName val="Список территорий"/>
      <sheetName val="Дифференциация"/>
      <sheetName val="Перечень тарифов"/>
      <sheetName val="Дифференциация тариф показатель"/>
      <sheetName val="Общая информация об организации"/>
      <sheetName val="Общая информация по ВД"/>
      <sheetName val="Виды объектов"/>
      <sheetName val="Сведения по территориям"/>
      <sheetName val="ТС. Т-ТЭ | &gt;=25МВт"/>
      <sheetName val="ТС. Т-ТЭ | ТСО"/>
      <sheetName val="ТС. Т-ТЭ | предел"/>
      <sheetName val="ТС. Т-ТЭ | индикат"/>
      <sheetName val="ТС. Резерв мощности"/>
      <sheetName val="ТС. Т-ТН"/>
      <sheetName val="ТС. Т-передача ТЭ"/>
      <sheetName val="ТС. Т-передача ТН"/>
      <sheetName val="ТС. Т-гор.вода"/>
      <sheetName val="ТС. Т-подкл"/>
      <sheetName val="ХВС. Т-пит"/>
      <sheetName val="ХВС. Т-тех"/>
      <sheetName val="ХВС. Т-транс"/>
      <sheetName val="ХВС. Т-подвоз"/>
      <sheetName val="ТС. Т-подкл(инд)"/>
      <sheetName val="ХВС. Т-подкл"/>
      <sheetName val="ВО. Т-во"/>
      <sheetName val="ВО. Т-транс"/>
      <sheetName val="ВО. Т-подкл"/>
      <sheetName val="ГВС. Т-гор.вода"/>
      <sheetName val="ГВС. Т-транс"/>
      <sheetName val="ГВС. Т-подкл"/>
      <sheetName val="Показатели ФХД"/>
      <sheetName val="Показатели ФХД &gt;20%"/>
      <sheetName val="Показатели ОТЭП"/>
      <sheetName val="Стандарты качества"/>
      <sheetName val="ТКО. Показатели ФХД"/>
      <sheetName val="ТКО. Транс. Показатели ФХД"/>
      <sheetName val="Показатели КНЭ"/>
      <sheetName val="Ограничения"/>
      <sheetName val="ИП"/>
      <sheetName val="ИП. Детализация"/>
      <sheetName val="ИП. Финансовый план"/>
      <sheetName val="ИП. КНЭ"/>
      <sheetName val="ТП"/>
      <sheetName val="Договоры"/>
      <sheetName val="Порядок ТП"/>
      <sheetName val="Предложение"/>
      <sheetName val="Сведения о закупках"/>
      <sheetName val="Потребительские характеристики"/>
      <sheetName val="TEHSHEET"/>
      <sheetName val="Орган регулирования"/>
      <sheetName val="Перечень организаций"/>
      <sheetName val="Дела об установлении тарифов"/>
      <sheetName val="Дела об утверждении ПУЦ"/>
      <sheetName val="Привлечение к ответственности"/>
      <sheetName val="ЭД"/>
      <sheetName val="Сведения об изменении"/>
      <sheetName val="Комментарии"/>
      <sheetName val="Проверка"/>
      <sheetName val="et_union_hor"/>
      <sheetName val="DATA_FORMS"/>
      <sheetName val="DATA_NPA"/>
      <sheetName val="Т-ТЭ | потр"/>
      <sheetName val="modMainProcedures"/>
      <sheetName val="modB_FHD"/>
      <sheetName val="modB_FHD20"/>
      <sheetName val="modB_KNE"/>
      <sheetName val="modIP_MAIN"/>
      <sheetName val="modIP_QRE"/>
      <sheetName val="modIP_DETAILED"/>
      <sheetName val="et_union_vert"/>
      <sheetName val="Легенда"/>
      <sheetName val="modfrmListIP"/>
      <sheetName val="modfrmActivity"/>
      <sheetName val="REESTR_ORG"/>
      <sheetName val="REESTR_MO"/>
      <sheetName val="REESTR_IP"/>
      <sheetName val="REESTR_OBJ_INFR"/>
      <sheetName val="REESTR_DS"/>
      <sheetName val="REESTR_VT"/>
      <sheetName val="REESTR_VED"/>
      <sheetName val="REESTR_MO_FILTER"/>
      <sheetName val="REESTR_LINK"/>
      <sheetName val="modSheetMain"/>
      <sheetName val="modfrmReportMode"/>
      <sheetName val="modfrmReestrObj"/>
      <sheetName val="AllSheetsInThisWorkbook"/>
      <sheetName val="modInfo"/>
    </sheetNames>
    <sheetDataSet>
      <sheetData sheetId="0"/>
      <sheetData sheetId="1"/>
      <sheetData sheetId="2"/>
      <sheetData sheetId="3">
        <row r="12">
          <cell r="R12" t="str">
            <v>SYSTEM</v>
          </cell>
        </row>
        <row r="13">
          <cell r="R13" t="str">
            <v>без дифференциации</v>
          </cell>
        </row>
        <row r="14">
          <cell r="R14">
            <v>0</v>
          </cell>
        </row>
        <row r="15">
          <cell r="R1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5"/>
  <sheetViews>
    <sheetView topLeftCell="C2" workbookViewId="0">
      <selection activeCell="L5" sqref="L5"/>
    </sheetView>
  </sheetViews>
  <sheetFormatPr defaultColWidth="9.140625" defaultRowHeight="14.25" customHeight="1"/>
  <cols>
    <col min="1" max="1" width="8" style="11" hidden="1" customWidth="1"/>
    <col min="2" max="2" width="6" style="12" hidden="1" customWidth="1"/>
    <col min="3" max="3" width="3.42578125" style="11" customWidth="1"/>
    <col min="4" max="4" width="3.7109375" style="13" hidden="1" customWidth="1"/>
    <col min="5" max="5" width="6.28515625" style="11" customWidth="1"/>
    <col min="6" max="6" width="2.7109375" style="11" hidden="1" customWidth="1"/>
    <col min="7" max="7" width="37.5703125" style="11" customWidth="1"/>
    <col min="8" max="8" width="35.7109375" style="11" customWidth="1"/>
    <col min="9" max="9" width="14.85546875" style="11" customWidth="1"/>
    <col min="10" max="10" width="3.7109375" style="14" customWidth="1"/>
    <col min="11" max="13" width="9.140625" style="14"/>
    <col min="14" max="14" width="25.7109375" style="14" hidden="1" customWidth="1"/>
    <col min="15" max="15" width="14.42578125" style="14" hidden="1" customWidth="1"/>
    <col min="16" max="19" width="9.140625" style="15"/>
    <col min="20" max="28" width="9.140625" style="11"/>
    <col min="29" max="16384" width="9.140625" style="18"/>
  </cols>
  <sheetData>
    <row r="1" spans="1:28" s="2" customFormat="1" ht="5.25" hidden="1" customHeight="1">
      <c r="A1" s="1"/>
      <c r="D1" s="3"/>
      <c r="G1" s="4" t="s">
        <v>0</v>
      </c>
      <c r="H1" s="3" t="s">
        <v>1</v>
      </c>
      <c r="I1" s="5" t="s">
        <v>2</v>
      </c>
      <c r="J1" s="4" t="s">
        <v>0</v>
      </c>
      <c r="K1" s="4"/>
      <c r="L1" s="4"/>
      <c r="M1" s="4"/>
      <c r="N1" s="4"/>
      <c r="O1" s="4"/>
      <c r="P1" s="4"/>
      <c r="Q1" s="4"/>
      <c r="R1" s="4"/>
      <c r="S1" s="4"/>
      <c r="T1" s="5"/>
      <c r="U1" s="5"/>
      <c r="V1" s="5"/>
      <c r="W1" s="5"/>
      <c r="X1" s="5"/>
      <c r="Y1" s="5"/>
      <c r="Z1" s="5"/>
      <c r="AA1" s="5"/>
      <c r="AB1" s="5"/>
    </row>
    <row r="2" spans="1:28" s="10" customFormat="1" ht="69.75" customHeight="1">
      <c r="A2" s="6"/>
      <c r="B2" s="7"/>
      <c r="C2" s="7"/>
      <c r="D2" s="8"/>
      <c r="E2" s="102" t="s">
        <v>68</v>
      </c>
      <c r="F2" s="102"/>
      <c r="G2" s="102"/>
      <c r="H2" s="102"/>
      <c r="I2" s="102"/>
      <c r="J2" s="4"/>
      <c r="K2" s="4"/>
      <c r="L2" s="4"/>
      <c r="M2" s="4"/>
      <c r="N2" s="4"/>
      <c r="O2" s="4"/>
      <c r="P2" s="9"/>
      <c r="Q2" s="9"/>
      <c r="R2" s="9"/>
      <c r="S2" s="9"/>
      <c r="T2" s="8"/>
      <c r="U2" s="8"/>
      <c r="V2" s="8"/>
      <c r="W2" s="8"/>
      <c r="X2" s="8"/>
      <c r="Y2" s="8"/>
      <c r="Z2" s="8"/>
      <c r="AA2" s="8"/>
      <c r="AB2" s="8"/>
    </row>
    <row r="3" spans="1:28" s="16" customFormat="1" ht="24" customHeight="1">
      <c r="A3" s="11"/>
      <c r="B3" s="12"/>
      <c r="C3" s="11"/>
      <c r="D3" s="13"/>
      <c r="E3" s="101" t="s">
        <v>30</v>
      </c>
      <c r="F3" s="101"/>
      <c r="G3" s="101"/>
      <c r="H3" s="101"/>
      <c r="I3" s="101"/>
      <c r="J3" s="4"/>
      <c r="K3" s="14"/>
      <c r="L3" s="14"/>
      <c r="M3" s="14"/>
      <c r="N3" s="14"/>
      <c r="O3" s="14"/>
      <c r="P3" s="15"/>
      <c r="Q3" s="15"/>
      <c r="R3" s="15"/>
      <c r="S3" s="15"/>
    </row>
    <row r="4" spans="1:28" s="16" customFormat="1" ht="14.25" customHeight="1">
      <c r="A4" s="11"/>
      <c r="B4" s="12"/>
      <c r="C4" s="11"/>
      <c r="D4" s="13"/>
      <c r="E4" s="101" t="s">
        <v>67</v>
      </c>
      <c r="F4" s="101"/>
      <c r="G4" s="101"/>
      <c r="H4" s="101"/>
      <c r="I4" s="101"/>
      <c r="J4" s="4"/>
      <c r="K4" s="14"/>
      <c r="L4" s="14"/>
      <c r="M4" s="14"/>
      <c r="N4" s="14"/>
      <c r="O4" s="14"/>
      <c r="P4" s="15"/>
      <c r="Q4" s="15"/>
      <c r="R4" s="15"/>
      <c r="S4" s="15"/>
    </row>
    <row r="5" spans="1:28" s="16" customFormat="1" ht="25.5" customHeight="1">
      <c r="A5" s="11"/>
      <c r="B5" s="12"/>
      <c r="C5" s="11"/>
      <c r="D5" s="13"/>
      <c r="E5" s="101" t="str">
        <f>NameTemplatesInListMO</f>
        <v>Перечень муниципальных районов и муниципальных образований (территорий действия тарифа)</v>
      </c>
      <c r="F5" s="101"/>
      <c r="G5" s="101"/>
      <c r="H5" s="101"/>
      <c r="I5" s="101"/>
      <c r="J5" s="4"/>
      <c r="K5" s="14"/>
      <c r="L5" s="14"/>
      <c r="M5" s="14"/>
      <c r="N5" s="14"/>
      <c r="O5" s="14"/>
      <c r="P5" s="15"/>
      <c r="Q5" s="15"/>
      <c r="R5" s="15"/>
      <c r="S5" s="15"/>
    </row>
    <row r="6" spans="1:28" s="16" customFormat="1" ht="14.25" customHeight="1">
      <c r="A6" s="11"/>
      <c r="B6" s="12"/>
      <c r="C6" s="11"/>
      <c r="D6" s="13"/>
      <c r="E6" s="103" t="s">
        <v>3</v>
      </c>
      <c r="F6" s="103"/>
      <c r="G6" s="103"/>
      <c r="H6" s="104" t="s">
        <v>4</v>
      </c>
      <c r="I6" s="104"/>
      <c r="J6" s="14"/>
      <c r="K6" s="14"/>
      <c r="L6" s="14"/>
      <c r="M6" s="14"/>
      <c r="N6" s="14"/>
      <c r="O6" s="14"/>
      <c r="P6" s="15"/>
      <c r="Q6" s="15"/>
      <c r="R6" s="15"/>
      <c r="S6" s="15"/>
    </row>
    <row r="7" spans="1:28" s="16" customFormat="1" ht="20.25" customHeight="1">
      <c r="A7" s="11"/>
      <c r="B7" s="12"/>
      <c r="C7" s="11"/>
      <c r="D7" s="13"/>
      <c r="E7" s="28" t="s">
        <v>5</v>
      </c>
      <c r="F7" s="28"/>
      <c r="G7" s="28" t="s">
        <v>6</v>
      </c>
      <c r="H7" s="28" t="s">
        <v>6</v>
      </c>
      <c r="I7" s="28" t="s">
        <v>2</v>
      </c>
      <c r="J7" s="14"/>
      <c r="K7" s="14"/>
      <c r="L7" s="14"/>
      <c r="M7" s="14"/>
      <c r="N7" s="14"/>
      <c r="O7" s="14"/>
      <c r="P7" s="15"/>
      <c r="Q7" s="15"/>
      <c r="R7" s="15"/>
      <c r="S7" s="15"/>
    </row>
    <row r="8" spans="1:28" s="40" customFormat="1" ht="11.25" customHeight="1">
      <c r="A8" s="36"/>
      <c r="B8" s="36"/>
      <c r="C8" s="36"/>
      <c r="D8" s="37"/>
      <c r="E8" s="38" t="s">
        <v>23</v>
      </c>
      <c r="F8" s="38"/>
      <c r="G8" s="38" t="s">
        <v>24</v>
      </c>
      <c r="H8" s="38" t="s">
        <v>7</v>
      </c>
      <c r="I8" s="38" t="s">
        <v>8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6"/>
      <c r="U8" s="36"/>
      <c r="V8" s="36"/>
      <c r="W8" s="36"/>
      <c r="X8" s="36"/>
      <c r="Y8" s="36"/>
      <c r="Z8" s="36"/>
      <c r="AA8" s="36"/>
      <c r="AB8" s="36"/>
    </row>
    <row r="9" spans="1:28" s="16" customFormat="1" ht="14.25" customHeight="1">
      <c r="A9" s="100">
        <v>1</v>
      </c>
      <c r="B9" s="12"/>
      <c r="C9" s="11"/>
      <c r="D9" s="13"/>
      <c r="E9" s="30">
        <f>A9</f>
        <v>1</v>
      </c>
      <c r="F9" s="31" t="s">
        <v>9</v>
      </c>
      <c r="G9" s="32" t="str">
        <f>"Территория "&amp;E9</f>
        <v>Территория 1</v>
      </c>
      <c r="H9" s="33"/>
      <c r="I9" s="33"/>
      <c r="J9" s="14"/>
      <c r="K9" s="14"/>
      <c r="L9" s="14"/>
      <c r="M9" s="14"/>
      <c r="N9" s="14"/>
      <c r="O9" s="14"/>
      <c r="P9" s="15"/>
      <c r="Q9" s="15"/>
      <c r="R9" s="15"/>
      <c r="S9" s="15"/>
    </row>
    <row r="10" spans="1:28" ht="15" customHeight="1">
      <c r="A10" s="100"/>
      <c r="B10" s="12">
        <v>1</v>
      </c>
      <c r="C10" s="12"/>
      <c r="D10" s="26"/>
      <c r="E10" s="30" t="str">
        <f>A9&amp;"."&amp;B10</f>
        <v>1.1</v>
      </c>
      <c r="F10" s="31" t="s">
        <v>10</v>
      </c>
      <c r="G10" s="34" t="s">
        <v>11</v>
      </c>
      <c r="H10" s="41" t="s">
        <v>12</v>
      </c>
      <c r="I10" s="35" t="s">
        <v>13</v>
      </c>
      <c r="J10" s="14" t="e">
        <f ca="1">MERGEVALUE(G10)</f>
        <v>#NAME?</v>
      </c>
      <c r="K10" s="2"/>
      <c r="L10" s="2"/>
      <c r="M10" s="14" t="str">
        <f t="array" ref="M10">IF(ISERROR(MATCH(MID(N10,1,250),MID(note_ter,1,250),0)),"n","y")</f>
        <v>n</v>
      </c>
      <c r="N10" s="2"/>
      <c r="O10" s="14" t="str">
        <f>H10&amp;"("&amp;I10&amp;")"</f>
        <v>Кудряшовское(50640425)</v>
      </c>
      <c r="P10" s="12"/>
      <c r="Q10" s="12"/>
      <c r="R10" s="21"/>
      <c r="S10" s="12"/>
      <c r="T10" s="12"/>
      <c r="U10" s="12"/>
      <c r="V10" s="17"/>
      <c r="W10" s="17"/>
      <c r="X10" s="22"/>
      <c r="Y10" s="22"/>
      <c r="Z10" s="22"/>
      <c r="AA10" s="22"/>
      <c r="AB10" s="22"/>
    </row>
    <row r="11" spans="1:28" s="16" customFormat="1" ht="21" customHeight="1">
      <c r="A11" s="11"/>
      <c r="B11" s="12"/>
      <c r="C11" s="11"/>
      <c r="D11" s="13"/>
      <c r="E11" s="27"/>
      <c r="F11" s="27"/>
      <c r="G11" s="27"/>
      <c r="H11" s="27"/>
      <c r="I11" s="27"/>
      <c r="J11" s="14"/>
      <c r="K11" s="14"/>
      <c r="L11" s="14"/>
      <c r="M11" s="14"/>
      <c r="N11" s="14"/>
      <c r="O11" s="14"/>
      <c r="P11" s="15"/>
      <c r="Q11" s="15"/>
      <c r="R11" s="15"/>
      <c r="S11" s="15"/>
    </row>
    <row r="12" spans="1:28" s="16" customFormat="1" ht="14.25" customHeight="1">
      <c r="A12" s="11"/>
      <c r="B12" s="12"/>
      <c r="C12" s="11"/>
      <c r="D12" s="13"/>
      <c r="E12" s="11"/>
      <c r="F12" s="11"/>
      <c r="G12" s="11"/>
      <c r="H12" s="11"/>
      <c r="I12" s="11"/>
      <c r="J12" s="14"/>
      <c r="K12" s="14"/>
      <c r="L12" s="14"/>
      <c r="M12" s="14"/>
      <c r="N12" s="14"/>
      <c r="O12" s="14"/>
      <c r="P12" s="15"/>
      <c r="Q12" s="15"/>
      <c r="R12" s="15"/>
      <c r="S12" s="15"/>
    </row>
    <row r="13" spans="1:28" s="16" customFormat="1" ht="0.75" customHeight="1">
      <c r="A13" s="11"/>
      <c r="B13" s="12"/>
      <c r="C13" s="11"/>
      <c r="D13" s="13"/>
      <c r="E13" s="11"/>
      <c r="F13" s="11"/>
      <c r="G13" s="11"/>
      <c r="H13" s="11"/>
      <c r="I13" s="11"/>
      <c r="J13" s="14"/>
      <c r="K13" s="14"/>
      <c r="L13" s="14"/>
      <c r="M13" s="14"/>
      <c r="N13" s="14"/>
      <c r="O13" s="14"/>
      <c r="P13" s="15"/>
      <c r="Q13" s="15"/>
      <c r="R13" s="15"/>
      <c r="S13" s="15"/>
    </row>
    <row r="14" spans="1:28" s="23" customFormat="1" ht="10.5" customHeight="1">
      <c r="B14" s="24"/>
      <c r="D14" s="25"/>
      <c r="J14" s="14"/>
      <c r="K14" s="14"/>
      <c r="L14" s="14"/>
      <c r="M14" s="14"/>
      <c r="N14" s="14"/>
      <c r="O14" s="14"/>
      <c r="P14" s="15"/>
      <c r="Q14" s="15"/>
      <c r="R14" s="15"/>
      <c r="S14" s="15"/>
    </row>
    <row r="15" spans="1:28" s="23" customFormat="1" ht="10.5" customHeight="1">
      <c r="B15" s="24"/>
      <c r="D15" s="25"/>
      <c r="J15" s="14"/>
      <c r="K15" s="14"/>
      <c r="L15" s="14"/>
      <c r="M15" s="14"/>
      <c r="N15" s="14"/>
      <c r="O15" s="14"/>
      <c r="P15" s="15"/>
      <c r="Q15" s="15"/>
      <c r="R15" s="15"/>
      <c r="S15" s="15"/>
    </row>
  </sheetData>
  <mergeCells count="7">
    <mergeCell ref="A9:A10"/>
    <mergeCell ref="E4:I4"/>
    <mergeCell ref="E2:I2"/>
    <mergeCell ref="E3:I3"/>
    <mergeCell ref="E5:I5"/>
    <mergeCell ref="E6:G6"/>
    <mergeCell ref="H6:I6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9">
      <formula1>900</formula1>
    </dataValidation>
  </dataValidations>
  <pageMargins left="0" right="0" top="0.35433070866141736" bottom="0.35433070866141736" header="0.31496062992125984" footer="0.31496062992125984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topLeftCell="C4" workbookViewId="0">
      <selection activeCell="K12" sqref="K12"/>
    </sheetView>
  </sheetViews>
  <sheetFormatPr defaultColWidth="10.5703125" defaultRowHeight="15"/>
  <cols>
    <col min="1" max="1" width="9.140625" style="43" hidden="1" customWidth="1"/>
    <col min="2" max="2" width="9.140625" style="11" hidden="1" customWidth="1"/>
    <col min="3" max="3" width="4.7109375" style="19" customWidth="1"/>
    <col min="4" max="4" width="6.28515625" style="11" customWidth="1"/>
    <col min="5" max="5" width="36.7109375" style="11" customWidth="1"/>
    <col min="6" max="6" width="9.5703125" style="11" customWidth="1"/>
    <col min="7" max="7" width="42.42578125" style="11" hidden="1" customWidth="1"/>
    <col min="8" max="8" width="30.140625" style="11" customWidth="1"/>
    <col min="9" max="9" width="56.7109375" style="12" customWidth="1"/>
    <col min="10" max="17" width="10.5703125" style="11"/>
    <col min="18" max="18" width="10.5703125" style="48"/>
    <col min="19" max="16384" width="10.5703125" style="18"/>
  </cols>
  <sheetData>
    <row r="1" spans="1:18" s="12" customFormat="1" ht="15" hidden="1" customHeight="1">
      <c r="C1" s="42"/>
      <c r="H1" s="12">
        <v>4</v>
      </c>
      <c r="R1" s="21"/>
    </row>
    <row r="2" spans="1:18" ht="22.5" hidden="1" customHeight="1">
      <c r="D2" s="44"/>
      <c r="E2" s="45"/>
      <c r="F2" s="20" t="str">
        <f>IF(TEMPLATE_SPHERE="HEAT","Гкал/час","тыс. куб. м/сутки")</f>
        <v>Гкал/час</v>
      </c>
      <c r="G2" s="46"/>
      <c r="H2" s="46"/>
      <c r="I2" s="47"/>
    </row>
    <row r="3" spans="1:18" s="12" customFormat="1" ht="15" hidden="1" customHeight="1">
      <c r="C3" s="42"/>
      <c r="R3" s="21"/>
    </row>
    <row r="4" spans="1:18" ht="15" customHeight="1"/>
    <row r="5" spans="1:18" ht="47.25" customHeight="1">
      <c r="D5" s="105" t="s">
        <v>31</v>
      </c>
      <c r="E5" s="105"/>
      <c r="F5" s="105"/>
      <c r="G5" s="105"/>
      <c r="H5" s="105"/>
      <c r="I5" s="106"/>
    </row>
    <row r="6" spans="1:18" ht="15" customHeight="1">
      <c r="D6" s="101" t="str">
        <f>IF(org=0,"Не определено",org)</f>
        <v>МУП г.Новосибирска "Горводоканал"</v>
      </c>
      <c r="E6" s="101"/>
      <c r="F6" s="101"/>
      <c r="G6" s="101"/>
      <c r="H6" s="101"/>
    </row>
    <row r="7" spans="1:18" s="11" customFormat="1" ht="15" customHeight="1">
      <c r="A7" s="43"/>
      <c r="C7" s="19"/>
      <c r="D7" s="107" t="s">
        <v>67</v>
      </c>
      <c r="E7" s="107"/>
      <c r="F7" s="107"/>
      <c r="G7" s="107"/>
      <c r="H7" s="107"/>
      <c r="I7" s="12"/>
      <c r="R7" s="48"/>
    </row>
    <row r="8" spans="1:18" ht="0.75" customHeight="1">
      <c r="H8" s="12" t="s">
        <v>14</v>
      </c>
    </row>
    <row r="9" spans="1:18" ht="63" customHeight="1">
      <c r="D9" s="49"/>
      <c r="E9" s="108" t="s">
        <v>15</v>
      </c>
      <c r="F9" s="109"/>
      <c r="G9" s="50" t="str">
        <f>IF(G8="","",INDEX(DIFFERENTIATION_UNMERGE_VD,MATCH(G8,DIFFERENTIATION_ID_DIFF,0)))</f>
        <v/>
      </c>
      <c r="H9" s="68" t="str">
        <f>IF(H8="","",INDEX(DIFFERENTIATION_UNMERGE_VD,MATCH(H8,DIFFERENTIATION_ID_DIFF,0)))</f>
        <v>Производство тепловой энергии. Некомбинированная выработка; Сбыт. Тепловая энергия</v>
      </c>
      <c r="I9" s="110" t="s">
        <v>16</v>
      </c>
    </row>
    <row r="10" spans="1:18" s="11" customFormat="1" ht="15" customHeight="1">
      <c r="A10" s="43"/>
      <c r="C10" s="19"/>
      <c r="D10" s="49"/>
      <c r="E10" s="111" t="s">
        <v>17</v>
      </c>
      <c r="F10" s="111"/>
      <c r="G10" s="50" t="str">
        <f>IF(G8="","",INDEX(DIFFERENTIATION_UNMERGE_AREA,MATCH(G8,DIFFERENTIATION_ID_DIFF,0)))</f>
        <v/>
      </c>
      <c r="H10" s="50" t="str">
        <f>IF(H8="","",INDEX(DIFFERENTIATION_UNMERGE_AREA,MATCH(H8,DIFFERENTIATION_ID_DIFF,0)))</f>
        <v>без дифференциации</v>
      </c>
      <c r="I10" s="110"/>
      <c r="R10" s="48"/>
    </row>
    <row r="11" spans="1:18" s="11" customFormat="1" ht="15" customHeight="1">
      <c r="A11" s="43"/>
      <c r="C11" s="19"/>
      <c r="D11" s="49"/>
      <c r="E11" s="111" t="s">
        <v>18</v>
      </c>
      <c r="F11" s="111"/>
      <c r="G11" s="50" t="str">
        <f>IF(G8="","",INDEX(DIFFERENTIATION_UNMERGE_SYSTEM,MATCH(G8,DIFFERENTIATION_ID_DIFF,0)))</f>
        <v/>
      </c>
      <c r="H11" s="50" t="str">
        <f>IF(H8="","",INDEX(DIFFERENTIATION_UNMERGE_SYSTEM,MATCH(H8,DIFFERENTIATION_ID_DIFF,0)))</f>
        <v>без дифференциации</v>
      </c>
      <c r="I11" s="110"/>
      <c r="R11" s="48"/>
    </row>
    <row r="12" spans="1:18" s="11" customFormat="1" ht="15" customHeight="1">
      <c r="A12" s="43"/>
      <c r="C12" s="19"/>
      <c r="D12" s="112" t="s">
        <v>19</v>
      </c>
      <c r="E12" s="112"/>
      <c r="F12" s="112"/>
      <c r="G12" s="51"/>
      <c r="H12" s="51"/>
      <c r="I12" s="110"/>
      <c r="R12" s="48"/>
    </row>
    <row r="13" spans="1:18" ht="33.75" customHeight="1">
      <c r="D13" s="30" t="s">
        <v>5</v>
      </c>
      <c r="E13" s="30" t="s">
        <v>20</v>
      </c>
      <c r="F13" s="30" t="s">
        <v>21</v>
      </c>
      <c r="G13" s="30" t="s">
        <v>22</v>
      </c>
      <c r="H13" s="30" t="s">
        <v>22</v>
      </c>
      <c r="I13" s="110"/>
    </row>
    <row r="14" spans="1:18" ht="15" hidden="1" customHeight="1">
      <c r="D14" s="29" t="s">
        <v>23</v>
      </c>
      <c r="E14" s="29" t="s">
        <v>24</v>
      </c>
      <c r="F14" s="29" t="s">
        <v>7</v>
      </c>
      <c r="G14" s="52" t="str">
        <f>G1&amp;".1"</f>
        <v>.1</v>
      </c>
      <c r="H14" s="52" t="str">
        <f>H1&amp;".1"</f>
        <v>4.1</v>
      </c>
      <c r="I14" s="49"/>
    </row>
    <row r="15" spans="1:18" ht="34.5" customHeight="1">
      <c r="A15" s="11"/>
      <c r="C15" s="13"/>
      <c r="D15" s="30">
        <v>1</v>
      </c>
      <c r="E15" s="53" t="str">
        <f>TP_P_A</f>
        <v>Количество поданных заявок</v>
      </c>
      <c r="F15" s="30" t="s">
        <v>25</v>
      </c>
      <c r="G15" s="54"/>
      <c r="H15" s="55">
        <v>0</v>
      </c>
      <c r="I15" s="56" t="str">
        <f>TP_P_NOTE_A</f>
        <v>Указывается количество поданных заявок на подключение (технологическое присоединение) к системе теплоснабжения в течение отчетного квартала.</v>
      </c>
    </row>
    <row r="16" spans="1:18" ht="33.75" customHeight="1">
      <c r="A16" s="11"/>
      <c r="C16" s="13"/>
      <c r="D16" s="30">
        <v>2</v>
      </c>
      <c r="E16" s="53" t="str">
        <f>TP_P_B</f>
        <v>Количество рассмотренных заявок</v>
      </c>
      <c r="F16" s="30" t="s">
        <v>25</v>
      </c>
      <c r="G16" s="54"/>
      <c r="H16" s="55">
        <v>0</v>
      </c>
      <c r="I16" s="56" t="str">
        <f>TP_P_NOTE_B</f>
        <v>Указывается количество исполненных заявок на подключение (технологическое присоединение) к системе теплоснабжения в течение отчетного квартала.</v>
      </c>
    </row>
    <row r="17" spans="1:9" ht="105" customHeight="1">
      <c r="A17" s="11"/>
      <c r="C17" s="13"/>
      <c r="D17" s="30">
        <v>3</v>
      </c>
      <c r="E17" s="53" t="str">
        <f>TP_P_V</f>
        <v>Количество заявок на заключение договора о подключении (технологическом присоединении) к системе теплоснабжения, по которым регулируемой организацией отказано в заключении договора о подключении (технологическом присоединении) к системе теплоснабжения</v>
      </c>
      <c r="F17" s="30" t="s">
        <v>25</v>
      </c>
      <c r="G17" s="54"/>
      <c r="H17" s="55">
        <v>0</v>
      </c>
      <c r="I17" s="56" t="str">
        <f>TP_P_NOTE_V</f>
        <v>Указывается количество заявок с решением об отказе в течение отчетного квартала.</v>
      </c>
    </row>
    <row r="18" spans="1:9" ht="48.75" customHeight="1">
      <c r="A18" s="11"/>
      <c r="C18" s="13"/>
      <c r="D18" s="30">
        <v>4</v>
      </c>
      <c r="E18" s="53" t="str">
        <f>TP_P_V_1</f>
        <v>Причины отказа в заключении договора о подключении (технологическом присоединении) к системе теплоснабжения</v>
      </c>
      <c r="F18" s="30" t="s">
        <v>26</v>
      </c>
      <c r="G18" s="57"/>
      <c r="H18" s="58"/>
      <c r="I18" s="59" t="str">
        <f>TP_P_NOTE_V_1</f>
        <v>Указывается текстовое описание причин принятия решений._x000D_
Не заполняется в случае, если решения об отказе в течение отчетного периода не принимались.</v>
      </c>
    </row>
    <row r="19" spans="1:9" ht="81.75" customHeight="1">
      <c r="A19" s="11"/>
      <c r="C19" s="13"/>
      <c r="D19" s="30">
        <v>5</v>
      </c>
      <c r="E19" s="53" t="str">
        <f>TP_P_G</f>
        <v>Резерв мощности источников тепловой энергии, входящих в систему теплоснабжения, в течение одного квартала, в том числе:</v>
      </c>
      <c r="F19" s="30" t="str">
        <f>IF(TEMPLATE_SPHERE="HEAT","Гкал/час","тыс. куб. м/сутки")</f>
        <v>Гкал/час</v>
      </c>
      <c r="G19" s="60">
        <f>SUM(G20:G21)</f>
        <v>0</v>
      </c>
      <c r="H19" s="61">
        <f>SUM(H20:H21)</f>
        <v>0</v>
      </c>
      <c r="I19" s="56" t="str">
        <f>TP_P_NOTE_G</f>
        <v xml:space="preserve">Указывается резерв мощности для системы теплоснабжения, тариф для которой не является отличным от тарифов других систем теплоснабжения регулируемой организации._x000D_
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строках. </v>
      </c>
    </row>
    <row r="20" spans="1:9" ht="15" hidden="1" customHeight="1">
      <c r="D20" s="49" t="s">
        <v>27</v>
      </c>
      <c r="E20" s="53"/>
      <c r="F20" s="49"/>
      <c r="G20" s="49"/>
      <c r="H20" s="62"/>
      <c r="I20" s="63"/>
    </row>
    <row r="21" spans="1:9" ht="81" customHeight="1">
      <c r="C21" s="13"/>
      <c r="D21" s="64" t="s">
        <v>28</v>
      </c>
      <c r="E21" s="65" t="s">
        <v>29</v>
      </c>
      <c r="F21" s="30" t="str">
        <f>IF(TEMPLATE_SPHERE="HEAT","Гкал/час","тыс. куб. м/сутки")</f>
        <v>Гкал/час</v>
      </c>
      <c r="G21" s="66"/>
      <c r="H21" s="67">
        <v>0</v>
      </c>
      <c r="I21" s="59" t="str">
        <f>TP_P_NOTE_G_1</f>
        <v xml:space="preserve">Указывается резерв мощности для системы теплоснабжения, тариф для которой не является отличным от тарифов других систем теплоснабжения регулируемой организации._x000D_
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строках. </v>
      </c>
    </row>
  </sheetData>
  <mergeCells count="8">
    <mergeCell ref="D5:I5"/>
    <mergeCell ref="D7:H7"/>
    <mergeCell ref="D6:H6"/>
    <mergeCell ref="E9:F9"/>
    <mergeCell ref="I9:I13"/>
    <mergeCell ref="E10:F10"/>
    <mergeCell ref="E11:F11"/>
    <mergeCell ref="D12:F12"/>
  </mergeCells>
  <dataValidations count="4">
    <dataValidation type="whole" allowBlank="1" showErrorMessage="1" errorTitle="Ошибка" error="Допускается ввод только неотрицательных целых чисел!" sqref="G15:H17">
      <formula1>0</formula1>
      <formula2>9.99999999999999E+23</formula2>
    </dataValidation>
    <dataValidation type="decimal" allowBlank="1" showErrorMessage="1" errorTitle="Ошибка" error="Допускается ввод только неотрицательных чисел!" sqref="G21:H21 G2:H2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E21 G18:H18 E2">
      <formula1>900</formula1>
    </dataValidation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5 E13"/>
  </dataValidations>
  <pageMargins left="0" right="0" top="0.15748031496062992" bottom="0" header="0.31496062992125984" footer="0.31496062992125984"/>
  <pageSetup paperSize="9" scale="9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40"/>
  <sheetViews>
    <sheetView tabSelected="1" topLeftCell="D21" workbookViewId="0">
      <selection activeCell="L22" sqref="L22"/>
    </sheetView>
  </sheetViews>
  <sheetFormatPr defaultColWidth="10.5703125" defaultRowHeight="11.25"/>
  <cols>
    <col min="1" max="1" width="9.140625" style="79" hidden="1" customWidth="1"/>
    <col min="2" max="2" width="9.140625" style="36" hidden="1" customWidth="1"/>
    <col min="3" max="3" width="4" style="80" hidden="1" customWidth="1"/>
    <col min="4" max="4" width="6" style="36" customWidth="1"/>
    <col min="5" max="5" width="30.140625" style="36" customWidth="1"/>
    <col min="6" max="6" width="9.5703125" style="36" customWidth="1"/>
    <col min="7" max="7" width="25.7109375" style="36" hidden="1" customWidth="1"/>
    <col min="8" max="8" width="33.7109375" style="36" hidden="1" customWidth="1"/>
    <col min="9" max="9" width="25.7109375" style="36" customWidth="1"/>
    <col min="10" max="10" width="29.140625" style="36" customWidth="1"/>
    <col min="11" max="11" width="50.7109375" style="69" customWidth="1"/>
    <col min="12" max="20" width="10" style="36" customWidth="1"/>
    <col min="21" max="16384" width="10.5703125" style="77"/>
  </cols>
  <sheetData>
    <row r="1" spans="1:11" s="69" customFormat="1" ht="22.5" hidden="1" customHeight="1">
      <c r="C1" s="70"/>
      <c r="G1" s="69">
        <v>4</v>
      </c>
      <c r="I1" s="69">
        <v>4</v>
      </c>
    </row>
    <row r="2" spans="1:11" s="69" customFormat="1" ht="15" hidden="1" customHeight="1">
      <c r="C2" s="70"/>
    </row>
    <row r="3" spans="1:11" ht="22.5" hidden="1" customHeight="1">
      <c r="A3" s="36"/>
      <c r="B3" s="115"/>
      <c r="C3" s="116" t="s">
        <v>32</v>
      </c>
      <c r="D3" s="71" t="str">
        <f>B3&amp;".1"</f>
        <v>.1</v>
      </c>
      <c r="E3" s="72" t="s">
        <v>33</v>
      </c>
      <c r="F3" s="73" t="s">
        <v>26</v>
      </c>
      <c r="G3" s="74"/>
      <c r="H3" s="75"/>
      <c r="I3" s="74"/>
      <c r="J3" s="75"/>
      <c r="K3" s="76" t="s">
        <v>34</v>
      </c>
    </row>
    <row r="4" spans="1:11" ht="15" hidden="1" customHeight="1">
      <c r="A4" s="36"/>
      <c r="B4" s="115"/>
      <c r="C4" s="116"/>
      <c r="D4" s="71" t="str">
        <f>B3&amp;".2"</f>
        <v>.2</v>
      </c>
      <c r="E4" s="72" t="s">
        <v>35</v>
      </c>
      <c r="F4" s="73" t="s">
        <v>26</v>
      </c>
      <c r="G4" s="78" t="s">
        <v>36</v>
      </c>
      <c r="H4" s="75"/>
      <c r="I4" s="78" t="s">
        <v>36</v>
      </c>
      <c r="J4" s="75"/>
      <c r="K4" s="76" t="s">
        <v>37</v>
      </c>
    </row>
    <row r="5" spans="1:11" s="69" customFormat="1" ht="15" hidden="1" customHeight="1">
      <c r="C5" s="70"/>
    </row>
    <row r="6" spans="1:11" ht="22.5" hidden="1" customHeight="1">
      <c r="A6" s="36"/>
      <c r="B6" s="115"/>
      <c r="C6" s="116" t="s">
        <v>32</v>
      </c>
      <c r="D6" s="71" t="str">
        <f>B6&amp;".1"</f>
        <v>.1</v>
      </c>
      <c r="E6" s="72" t="s">
        <v>38</v>
      </c>
      <c r="F6" s="73" t="s">
        <v>26</v>
      </c>
      <c r="G6" s="74"/>
      <c r="H6" s="75"/>
      <c r="I6" s="74"/>
      <c r="J6" s="75"/>
      <c r="K6" s="76" t="s">
        <v>39</v>
      </c>
    </row>
    <row r="7" spans="1:11" ht="15" hidden="1" customHeight="1">
      <c r="A7" s="36"/>
      <c r="B7" s="115"/>
      <c r="C7" s="116"/>
      <c r="D7" s="71" t="str">
        <f>B6&amp;".2"</f>
        <v>.2</v>
      </c>
      <c r="E7" s="72" t="s">
        <v>35</v>
      </c>
      <c r="F7" s="73" t="s">
        <v>26</v>
      </c>
      <c r="G7" s="78" t="s">
        <v>36</v>
      </c>
      <c r="H7" s="75"/>
      <c r="I7" s="78" t="s">
        <v>36</v>
      </c>
      <c r="J7" s="75"/>
      <c r="K7" s="76" t="s">
        <v>37</v>
      </c>
    </row>
    <row r="8" spans="1:11" s="69" customFormat="1" ht="15" hidden="1" customHeight="1">
      <c r="C8" s="70"/>
    </row>
    <row r="9" spans="1:11" ht="22.5" hidden="1" customHeight="1">
      <c r="A9" s="36"/>
      <c r="B9" s="115"/>
      <c r="C9" s="116" t="s">
        <v>32</v>
      </c>
      <c r="D9" s="71" t="str">
        <f>B9&amp;".1"</f>
        <v>.1</v>
      </c>
      <c r="E9" s="72" t="s">
        <v>40</v>
      </c>
      <c r="F9" s="73" t="s">
        <v>26</v>
      </c>
      <c r="G9" s="74" t="s">
        <v>36</v>
      </c>
      <c r="H9" s="75" t="s">
        <v>36</v>
      </c>
      <c r="I9" s="74" t="s">
        <v>36</v>
      </c>
      <c r="J9" s="75" t="s">
        <v>36</v>
      </c>
      <c r="K9" s="76"/>
    </row>
    <row r="10" spans="1:11" ht="15" hidden="1" customHeight="1">
      <c r="A10" s="36"/>
      <c r="B10" s="115"/>
      <c r="C10" s="116"/>
      <c r="D10" s="71" t="str">
        <f>B9&amp;".2"</f>
        <v>.2</v>
      </c>
      <c r="E10" s="72" t="s">
        <v>41</v>
      </c>
      <c r="F10" s="73" t="s">
        <v>26</v>
      </c>
      <c r="G10" s="78" t="s">
        <v>36</v>
      </c>
      <c r="H10" s="75" t="s">
        <v>36</v>
      </c>
      <c r="I10" s="78" t="s">
        <v>36</v>
      </c>
      <c r="J10" s="75" t="s">
        <v>36</v>
      </c>
      <c r="K10" s="76" t="s">
        <v>42</v>
      </c>
    </row>
    <row r="11" spans="1:11" ht="15" hidden="1" customHeight="1">
      <c r="A11" s="36"/>
      <c r="B11" s="115"/>
      <c r="C11" s="116"/>
      <c r="D11" s="71" t="str">
        <f>B9&amp;".3"</f>
        <v>.3</v>
      </c>
      <c r="E11" s="72" t="s">
        <v>43</v>
      </c>
      <c r="F11" s="73" t="s">
        <v>26</v>
      </c>
      <c r="G11" s="78" t="s">
        <v>36</v>
      </c>
      <c r="H11" s="75" t="s">
        <v>36</v>
      </c>
      <c r="I11" s="78" t="s">
        <v>36</v>
      </c>
      <c r="J11" s="75" t="s">
        <v>36</v>
      </c>
      <c r="K11" s="76" t="s">
        <v>44</v>
      </c>
    </row>
    <row r="12" spans="1:11" s="69" customFormat="1" ht="15" hidden="1" customHeight="1">
      <c r="C12" s="70"/>
    </row>
    <row r="13" spans="1:11" ht="33.75" hidden="1" customHeight="1">
      <c r="A13" s="36"/>
      <c r="B13" s="115"/>
      <c r="C13" s="116" t="s">
        <v>32</v>
      </c>
      <c r="D13" s="71" t="str">
        <f>B13&amp;".1"</f>
        <v>.1</v>
      </c>
      <c r="E13" s="72" t="s">
        <v>45</v>
      </c>
      <c r="F13" s="73" t="s">
        <v>26</v>
      </c>
      <c r="G13" s="74" t="s">
        <v>36</v>
      </c>
      <c r="H13" s="75" t="s">
        <v>36</v>
      </c>
      <c r="I13" s="74" t="s">
        <v>36</v>
      </c>
      <c r="J13" s="75" t="s">
        <v>36</v>
      </c>
      <c r="K13" s="76" t="s">
        <v>46</v>
      </c>
    </row>
    <row r="14" spans="1:11" ht="15" hidden="1" customHeight="1">
      <c r="B14" s="115"/>
      <c r="C14" s="116"/>
      <c r="D14" s="71" t="str">
        <f>B13&amp;".2"</f>
        <v>.2</v>
      </c>
      <c r="E14" s="72" t="s">
        <v>47</v>
      </c>
      <c r="F14" s="73" t="s">
        <v>26</v>
      </c>
      <c r="G14" s="78" t="s">
        <v>36</v>
      </c>
      <c r="H14" s="75" t="s">
        <v>36</v>
      </c>
      <c r="I14" s="78" t="s">
        <v>36</v>
      </c>
      <c r="J14" s="75" t="s">
        <v>36</v>
      </c>
      <c r="K14" s="76" t="s">
        <v>48</v>
      </c>
    </row>
    <row r="15" spans="1:11" s="69" customFormat="1" ht="15" hidden="1" customHeight="1">
      <c r="C15" s="70"/>
    </row>
    <row r="16" spans="1:11" s="69" customFormat="1" ht="15" hidden="1" customHeight="1">
      <c r="C16" s="70"/>
    </row>
    <row r="17" spans="1:11" s="69" customFormat="1" ht="15" hidden="1" customHeight="1">
      <c r="C17" s="70"/>
    </row>
    <row r="18" spans="1:11" s="69" customFormat="1" ht="15" hidden="1" customHeight="1">
      <c r="C18" s="70"/>
    </row>
    <row r="19" spans="1:11" s="69" customFormat="1" ht="15" hidden="1" customHeight="1">
      <c r="C19" s="70"/>
    </row>
    <row r="20" spans="1:11" s="69" customFormat="1" ht="15" hidden="1" customHeight="1">
      <c r="C20" s="70"/>
    </row>
    <row r="21" spans="1:11" ht="15.75" customHeight="1"/>
    <row r="22" spans="1:11" ht="51.75" customHeight="1">
      <c r="D22" s="117" t="str">
        <f>KNE_NAME_FORM</f>
        <v>Форма 12. Информация об основных потребительских характеристиках товаров, услуг регулируемой организации, цены (тарифы) в сфере теплоснабжения на которые подлежат регулированию, об основных потребительских характеристиках товаров (услуг), поставляемых (оказываемых) единой теплоснабжающей организацией в ценовых зонах теплоснабжения, об основных потребительских характеристиках товаров (услуг), поставляемых (оказываемых) теплоснабжающей организацией в ценовых зонах теплоснабжения и теплосетевой организацией в ценовых зонах теплоснабжения</v>
      </c>
      <c r="E22" s="117"/>
      <c r="F22" s="117"/>
      <c r="G22" s="117"/>
      <c r="H22" s="117"/>
      <c r="I22" s="117"/>
      <c r="J22" s="118"/>
      <c r="K22" s="118"/>
    </row>
    <row r="23" spans="1:11" ht="15.75" customHeight="1">
      <c r="D23" s="107" t="str">
        <f>IF(org=0,"Не определено",org)</f>
        <v>МУП г.Новосибирска "Горводоканал"</v>
      </c>
      <c r="E23" s="107"/>
      <c r="F23" s="107"/>
      <c r="G23" s="107"/>
      <c r="H23" s="107"/>
      <c r="I23" s="107"/>
      <c r="J23" s="81"/>
    </row>
    <row r="24" spans="1:11" ht="15.75" customHeight="1">
      <c r="D24" s="107" t="s">
        <v>67</v>
      </c>
      <c r="E24" s="107"/>
      <c r="F24" s="107"/>
      <c r="G24" s="107"/>
      <c r="H24" s="107"/>
      <c r="I24" s="107"/>
      <c r="J24" s="82"/>
    </row>
    <row r="25" spans="1:11" s="36" customFormat="1" ht="1.1499999999999999" customHeight="1">
      <c r="A25" s="79"/>
      <c r="C25" s="80"/>
      <c r="G25" s="69"/>
      <c r="H25" s="82"/>
      <c r="I25" s="69" t="s">
        <v>14</v>
      </c>
      <c r="J25" s="82"/>
      <c r="K25" s="69"/>
    </row>
    <row r="26" spans="1:11" ht="29.25" customHeight="1">
      <c r="D26" s="83"/>
      <c r="E26" s="119" t="s">
        <v>15</v>
      </c>
      <c r="F26" s="120"/>
      <c r="G26" s="121" t="str">
        <f>IF(G25="","",INDEX(DIFFERENTIATION_UNMERGE_VD,MATCH(G25,DIFFERENTIATION_ID_DIFF,0)))</f>
        <v/>
      </c>
      <c r="H26" s="122"/>
      <c r="I26" s="121" t="str">
        <f>IF(I25="","",INDEX(DIFFERENTIATION_UNMERGE_VD,MATCH(I25,DIFFERENTIATION_ID_DIFF,0)))</f>
        <v>Производство тепловой энергии. Некомбинированная выработка; Сбыт. Тепловая энергия</v>
      </c>
      <c r="J26" s="122"/>
      <c r="K26" s="123" t="s">
        <v>16</v>
      </c>
    </row>
    <row r="27" spans="1:11" s="36" customFormat="1" ht="15.75" customHeight="1">
      <c r="A27" s="79"/>
      <c r="C27" s="80"/>
      <c r="D27" s="83"/>
      <c r="E27" s="119" t="s">
        <v>17</v>
      </c>
      <c r="F27" s="120"/>
      <c r="G27" s="121" t="str">
        <f>IF(G25="","",INDEX(DIFFERENTIATION_UNMERGE_AREA,MATCH(G25,DIFFERENTIATION_ID_DIFF,0)))</f>
        <v/>
      </c>
      <c r="H27" s="122"/>
      <c r="I27" s="121" t="str">
        <f>IF(I25="","",INDEX(DIFFERENTIATION_UNMERGE_AREA,MATCH(I25,DIFFERENTIATION_ID_DIFF,0)))</f>
        <v>без дифференциации</v>
      </c>
      <c r="J27" s="122"/>
      <c r="K27" s="124"/>
    </row>
    <row r="28" spans="1:11" s="36" customFormat="1" ht="15.75" customHeight="1">
      <c r="A28" s="79"/>
      <c r="C28" s="80"/>
      <c r="D28" s="83"/>
      <c r="E28" s="119" t="s">
        <v>18</v>
      </c>
      <c r="F28" s="120"/>
      <c r="G28" s="121" t="str">
        <f>IF(G25="","",INDEX(ааа,MATCH(G25,DIFFERENTIATION_ID_DIFF,0)))</f>
        <v/>
      </c>
      <c r="H28" s="122"/>
      <c r="I28" s="121" t="str">
        <f>IF(I25="","",INDEX(ааа,MATCH(I25,DIFFERENTIATION_ID_DIFF,0)))</f>
        <v>без дифференциации</v>
      </c>
      <c r="J28" s="122"/>
      <c r="K28" s="124"/>
    </row>
    <row r="29" spans="1:11" s="36" customFormat="1" ht="15.75" customHeight="1">
      <c r="A29" s="79"/>
      <c r="C29" s="80"/>
      <c r="D29" s="113" t="s">
        <v>19</v>
      </c>
      <c r="E29" s="114"/>
      <c r="F29" s="114"/>
      <c r="G29" s="84"/>
      <c r="H29" s="84"/>
      <c r="I29" s="84"/>
      <c r="J29" s="85"/>
      <c r="K29" s="124"/>
    </row>
    <row r="30" spans="1:11" ht="35.65" customHeight="1">
      <c r="D30" s="86" t="s">
        <v>5</v>
      </c>
      <c r="E30" s="86" t="s">
        <v>20</v>
      </c>
      <c r="F30" s="86" t="s">
        <v>21</v>
      </c>
      <c r="G30" s="87" t="s">
        <v>22</v>
      </c>
      <c r="H30" s="86" t="s">
        <v>49</v>
      </c>
      <c r="I30" s="87" t="s">
        <v>22</v>
      </c>
      <c r="J30" s="86" t="s">
        <v>49</v>
      </c>
      <c r="K30" s="125"/>
    </row>
    <row r="31" spans="1:11" ht="15" hidden="1" customHeight="1">
      <c r="D31" s="88"/>
      <c r="E31" s="88"/>
      <c r="F31" s="88"/>
      <c r="G31" s="80"/>
      <c r="H31" s="80"/>
      <c r="I31" s="80"/>
      <c r="J31" s="80"/>
      <c r="K31" s="76"/>
    </row>
    <row r="32" spans="1:11" ht="38.25" customHeight="1">
      <c r="A32" s="36"/>
      <c r="B32" s="36" t="s">
        <v>50</v>
      </c>
      <c r="D32" s="89">
        <v>1</v>
      </c>
      <c r="E32" s="90" t="s">
        <v>51</v>
      </c>
      <c r="F32" s="73" t="s">
        <v>26</v>
      </c>
      <c r="G32" s="73" t="s">
        <v>26</v>
      </c>
      <c r="H32" s="73" t="s">
        <v>26</v>
      </c>
      <c r="I32" s="73" t="s">
        <v>26</v>
      </c>
      <c r="J32" s="73" t="s">
        <v>26</v>
      </c>
      <c r="K32" s="76"/>
    </row>
    <row r="33" spans="1:20" ht="11.45" customHeight="1">
      <c r="A33" s="36"/>
      <c r="C33" s="36"/>
      <c r="D33" s="91"/>
      <c r="E33" s="92" t="s">
        <v>52</v>
      </c>
      <c r="F33" s="93"/>
      <c r="G33" s="93"/>
      <c r="H33" s="93"/>
      <c r="I33" s="93"/>
      <c r="J33" s="93"/>
      <c r="K33" s="94"/>
    </row>
    <row r="34" spans="1:20" ht="38.25" customHeight="1">
      <c r="A34" s="36"/>
      <c r="B34" s="81" t="s">
        <v>53</v>
      </c>
      <c r="D34" s="89">
        <v>2</v>
      </c>
      <c r="E34" s="90" t="s">
        <v>54</v>
      </c>
      <c r="F34" s="73" t="s">
        <v>26</v>
      </c>
      <c r="G34" s="73" t="s">
        <v>26</v>
      </c>
      <c r="H34" s="73" t="s">
        <v>26</v>
      </c>
      <c r="I34" s="73"/>
      <c r="J34" s="73"/>
      <c r="K34" s="76"/>
    </row>
    <row r="35" spans="1:20" ht="11.45" customHeight="1">
      <c r="A35" s="36"/>
      <c r="C35" s="36"/>
      <c r="D35" s="91"/>
      <c r="E35" s="92" t="s">
        <v>55</v>
      </c>
      <c r="F35" s="93"/>
      <c r="G35" s="95"/>
      <c r="H35" s="93"/>
      <c r="I35" s="95"/>
      <c r="J35" s="93"/>
      <c r="K35" s="94"/>
    </row>
    <row r="36" spans="1:20" ht="119.25" customHeight="1">
      <c r="A36" s="36"/>
      <c r="B36" s="36" t="s">
        <v>56</v>
      </c>
      <c r="D36" s="89">
        <v>3</v>
      </c>
      <c r="E36" s="90" t="s">
        <v>57</v>
      </c>
      <c r="F36" s="96" t="s">
        <v>26</v>
      </c>
      <c r="G36" s="97" t="s">
        <v>58</v>
      </c>
      <c r="H36" s="73" t="s">
        <v>26</v>
      </c>
      <c r="I36" s="97" t="s">
        <v>66</v>
      </c>
      <c r="J36" s="73" t="s">
        <v>26</v>
      </c>
      <c r="K36" s="76" t="s">
        <v>59</v>
      </c>
    </row>
    <row r="37" spans="1:20" ht="11.45" customHeight="1">
      <c r="A37" s="36"/>
      <c r="C37" s="36"/>
      <c r="D37" s="91"/>
      <c r="E37" s="92" t="s">
        <v>60</v>
      </c>
      <c r="F37" s="93"/>
      <c r="G37" s="95"/>
      <c r="H37" s="95"/>
      <c r="I37" s="95"/>
      <c r="J37" s="95"/>
      <c r="K37" s="94"/>
    </row>
    <row r="38" spans="1:20" ht="113.25" customHeight="1">
      <c r="A38" s="36"/>
      <c r="B38" s="36" t="s">
        <v>61</v>
      </c>
      <c r="D38" s="89">
        <v>4</v>
      </c>
      <c r="E38" s="90" t="s">
        <v>62</v>
      </c>
      <c r="F38" s="96" t="s">
        <v>26</v>
      </c>
      <c r="G38" s="97" t="s">
        <v>58</v>
      </c>
      <c r="H38" s="86" t="s">
        <v>26</v>
      </c>
      <c r="I38" s="97" t="s">
        <v>66</v>
      </c>
      <c r="J38" s="86" t="s">
        <v>26</v>
      </c>
      <c r="K38" s="98" t="s">
        <v>63</v>
      </c>
    </row>
    <row r="39" spans="1:20" ht="11.45" customHeight="1">
      <c r="A39" s="36"/>
      <c r="C39" s="36"/>
      <c r="D39" s="91"/>
      <c r="E39" s="92" t="s">
        <v>64</v>
      </c>
      <c r="F39" s="93"/>
      <c r="G39" s="93"/>
      <c r="H39" s="99"/>
      <c r="I39" s="93"/>
      <c r="J39" s="99"/>
      <c r="K39" s="94"/>
    </row>
    <row r="40" spans="1:20" ht="22.5" hidden="1" customHeight="1">
      <c r="A40" s="79" t="s">
        <v>65</v>
      </c>
      <c r="B40" s="36">
        <v>0</v>
      </c>
      <c r="C40" s="80">
        <v>4</v>
      </c>
      <c r="D40" s="36">
        <v>6</v>
      </c>
      <c r="E40" s="36">
        <v>36</v>
      </c>
      <c r="F40" s="36">
        <v>9</v>
      </c>
      <c r="G40" s="36">
        <v>0</v>
      </c>
      <c r="H40" s="36">
        <v>0</v>
      </c>
      <c r="I40" s="36">
        <v>25</v>
      </c>
      <c r="J40" s="36">
        <v>33</v>
      </c>
      <c r="K40" s="69">
        <v>93</v>
      </c>
      <c r="L40" s="36">
        <v>10</v>
      </c>
      <c r="M40" s="36">
        <v>10</v>
      </c>
      <c r="N40" s="36">
        <v>10</v>
      </c>
      <c r="O40" s="36">
        <v>10</v>
      </c>
      <c r="P40" s="36">
        <v>10</v>
      </c>
      <c r="Q40" s="36">
        <v>10</v>
      </c>
      <c r="R40" s="36">
        <v>10</v>
      </c>
      <c r="S40" s="36">
        <v>10</v>
      </c>
      <c r="T40" s="36">
        <v>10</v>
      </c>
    </row>
  </sheetData>
  <mergeCells count="22">
    <mergeCell ref="B3:B4"/>
    <mergeCell ref="C3:C4"/>
    <mergeCell ref="B6:B7"/>
    <mergeCell ref="C6:C7"/>
    <mergeCell ref="B9:B11"/>
    <mergeCell ref="C9:C11"/>
    <mergeCell ref="D29:F29"/>
    <mergeCell ref="B13:B14"/>
    <mergeCell ref="C13:C14"/>
    <mergeCell ref="D22:K22"/>
    <mergeCell ref="D23:I23"/>
    <mergeCell ref="D24:I24"/>
    <mergeCell ref="E26:F26"/>
    <mergeCell ref="G26:H26"/>
    <mergeCell ref="I26:J26"/>
    <mergeCell ref="K26:K30"/>
    <mergeCell ref="E27:F27"/>
    <mergeCell ref="G27:H27"/>
    <mergeCell ref="I27:J27"/>
    <mergeCell ref="E28:F28"/>
    <mergeCell ref="G28:H28"/>
    <mergeCell ref="I28:J28"/>
  </mergeCells>
  <dataValidations count="5">
    <dataValidation type="textLength" operator="lessThanOrEqual" allowBlank="1" showInputMessage="1" showErrorMessage="1" errorTitle="Ошибка" error="Допускается ввод не более 900 символов!" sqref="I3 G3 G9 G13 G6 I13 I9 I6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4 G4 G10:G11 I7 G14 G7 I10:I11 I4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Web&quot;." sqref="H3:H4 H13:H14 J13:J14 H9:H11 J9:J11 J6:J7 H6:H7 J3:J4">
      <formula1>900</formula1>
    </dataValidation>
    <dataValidation allowBlank="1" showInputMessage="1" showErrorMessage="1" prompt="Для выбора выполните двойной щелчок левой клавиши мыши по ячейке." sqref="G38 I38 G36 I36"/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30"/>
  </dataValidations>
  <pageMargins left="0" right="0" top="0.35433070866141736" bottom="0.3543307086614173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Список территорий</vt:lpstr>
      <vt:lpstr>Форма 14.</vt:lpstr>
      <vt:lpstr>Ограничения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2026-07-20T07:17:56Z</dcterms:modified>
</cp:coreProperties>
</file>